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行政相關\童軍活動\114.12.07(日)彰化縣114年淨灘活動計劃\"/>
    </mc:Choice>
  </mc:AlternateContent>
  <xr:revisionPtr revIDLastSave="0" documentId="8_{5BFA33FC-7E19-4AA8-9EE3-EA28AF1C47A8}" xr6:coauthVersionLast="36" xr6:coauthVersionMax="36" xr10:uidLastSave="{00000000-0000-0000-0000-000000000000}"/>
  <bookViews>
    <workbookView xWindow="0" yWindow="0" windowWidth="23040" windowHeight="8028" xr2:uid="{00000000-000D-0000-FFFF-FFFF00000000}"/>
  </bookViews>
  <sheets>
    <sheet name="團名" sheetId="1" r:id="rId1"/>
    <sheet name="MOP登記" sheetId="2" r:id="rId2"/>
  </sheets>
  <definedNames>
    <definedName name="_xlnm.Print_Area" localSheetId="0">團名!$A$1:$G$52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" l="1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7" i="2"/>
  <c r="C4" i="2"/>
  <c r="D4" i="2"/>
  <c r="E4" i="2"/>
  <c r="C5" i="2"/>
  <c r="D5" i="2"/>
  <c r="E5" i="2"/>
  <c r="K11" i="2" s="1"/>
  <c r="C6" i="2"/>
  <c r="D6" i="2"/>
  <c r="E6" i="2"/>
  <c r="C7" i="2"/>
  <c r="D7" i="2"/>
  <c r="E7" i="2"/>
  <c r="C8" i="2"/>
  <c r="D8" i="2"/>
  <c r="E8" i="2"/>
  <c r="C9" i="2"/>
  <c r="D9" i="2"/>
  <c r="E9" i="2"/>
  <c r="K10" i="2" s="1"/>
  <c r="C10" i="2"/>
  <c r="D10" i="2"/>
  <c r="E10" i="2"/>
  <c r="C11" i="2"/>
  <c r="D11" i="2"/>
  <c r="E11" i="2"/>
  <c r="C12" i="2"/>
  <c r="D12" i="2"/>
  <c r="E12" i="2"/>
  <c r="E3" i="2"/>
  <c r="D3" i="2"/>
  <c r="C3" i="2"/>
  <c r="K12" i="2"/>
  <c r="C7" i="1"/>
  <c r="G6" i="1"/>
  <c r="E8" i="1"/>
  <c r="E7" i="1"/>
  <c r="E6" i="1"/>
  <c r="C8" i="1"/>
  <c r="K14" i="2" l="1"/>
  <c r="K15" i="2"/>
  <c r="K13" i="2"/>
  <c r="K9" i="2"/>
  <c r="K8" i="2" s="1"/>
  <c r="G5" i="1"/>
</calcChain>
</file>

<file path=xl/sharedStrings.xml><?xml version="1.0" encoding="utf-8"?>
<sst xmlns="http://schemas.openxmlformats.org/spreadsheetml/2006/main" count="76" uniqueCount="60">
  <si>
    <t>項次</t>
    <phoneticPr fontId="2" type="noConversion"/>
  </si>
  <si>
    <t>姓名</t>
    <phoneticPr fontId="2" type="noConversion"/>
  </si>
  <si>
    <t>參加身份</t>
    <phoneticPr fontId="2" type="noConversion"/>
  </si>
  <si>
    <t>報名表</t>
    <phoneticPr fontId="2" type="noConversion"/>
  </si>
  <si>
    <t>範例</t>
    <phoneticPr fontId="2" type="noConversion"/>
  </si>
  <si>
    <t>活動地點：漢寶濕地、漢寶園休閒農場</t>
    <phoneticPr fontId="2" type="noConversion"/>
  </si>
  <si>
    <t>稚齡童軍：</t>
    <phoneticPr fontId="2" type="noConversion"/>
  </si>
  <si>
    <t>幼童軍：</t>
    <phoneticPr fontId="2" type="noConversion"/>
  </si>
  <si>
    <t>童軍：</t>
    <phoneticPr fontId="2" type="noConversion"/>
  </si>
  <si>
    <t>行義童軍：</t>
    <phoneticPr fontId="2" type="noConversion"/>
  </si>
  <si>
    <t>羅浮童軍：</t>
    <phoneticPr fontId="2" type="noConversion"/>
  </si>
  <si>
    <t>服務員：</t>
    <phoneticPr fontId="2" type="noConversion"/>
  </si>
  <si>
    <t>非童軍：</t>
    <phoneticPr fontId="2" type="noConversion"/>
  </si>
  <si>
    <t>參加
身份</t>
    <phoneticPr fontId="2" type="noConversion"/>
  </si>
  <si>
    <t>參加
人數
說明</t>
    <phoneticPr fontId="2" type="noConversion"/>
  </si>
  <si>
    <t>領隊</t>
    <phoneticPr fontId="2" type="noConversion"/>
  </si>
  <si>
    <t>手機</t>
    <phoneticPr fontId="2" type="noConversion"/>
  </si>
  <si>
    <t>活動
總人數：</t>
    <phoneticPr fontId="2" type="noConversion"/>
  </si>
  <si>
    <t>←</t>
    <phoneticPr fontId="2" type="noConversion"/>
  </si>
  <si>
    <t>自
動
加
總</t>
    <phoneticPr fontId="2" type="noConversion"/>
  </si>
  <si>
    <t>服務員</t>
  </si>
  <si>
    <t>羅浮童軍</t>
  </si>
  <si>
    <t>國立勤益科技大學</t>
    <phoneticPr fontId="2" type="noConversion"/>
  </si>
  <si>
    <t>中美兄弟製藥股份有限公司</t>
    <phoneticPr fontId="2" type="noConversion"/>
  </si>
  <si>
    <t>王○○</t>
    <phoneticPr fontId="2" type="noConversion"/>
  </si>
  <si>
    <t>無</t>
    <phoneticPr fontId="2" type="noConversion"/>
  </si>
  <si>
    <r>
      <t xml:space="preserve">學生學習時數、
志工服務時數證明
</t>
    </r>
    <r>
      <rPr>
        <b/>
        <sz val="12"/>
        <color rgb="FFFF0000"/>
        <rFont val="標楷體"/>
        <family val="4"/>
        <charset val="136"/>
      </rPr>
      <t xml:space="preserve">(請完整填入單位或學校名稱)
</t>
    </r>
    <r>
      <rPr>
        <b/>
        <sz val="12"/>
        <color rgb="FF0070C0"/>
        <rFont val="標楷體"/>
        <family val="4"/>
        <charset val="136"/>
      </rPr>
      <t>非參加證明，不需要請無</t>
    </r>
    <phoneticPr fontId="2" type="noConversion"/>
  </si>
  <si>
    <r>
      <rPr>
        <b/>
        <sz val="14"/>
        <color rgb="FFFF0000"/>
        <rFont val="標楷體"/>
        <family val="4"/>
        <charset val="136"/>
      </rPr>
      <t>請選填：</t>
    </r>
    <r>
      <rPr>
        <sz val="13"/>
        <color theme="1"/>
        <rFont val="標楷體"/>
        <family val="4"/>
        <charset val="136"/>
      </rPr>
      <t>稚齡童軍、幼童軍、童軍、行義童軍、羅浮童軍、服務員、非童軍</t>
    </r>
    <phoneticPr fontId="2" type="noConversion"/>
  </si>
  <si>
    <t>活動日期：114年12月7日</t>
    <phoneticPr fontId="2" type="noConversion"/>
  </si>
  <si>
    <t>彰化縣童軍114年「童力永續 守護家園 向海致敬」全國童軍服務日淨灘</t>
    <phoneticPr fontId="2" type="noConversion"/>
  </si>
  <si>
    <t>團名</t>
    <phoneticPr fontId="2" type="noConversion"/>
  </si>
  <si>
    <t>縣市團次</t>
    <phoneticPr fontId="2" type="noConversion"/>
  </si>
  <si>
    <t>彰二團</t>
    <phoneticPr fontId="2" type="noConversion"/>
  </si>
  <si>
    <t>彰化縣第2團</t>
    <phoneticPr fontId="2" type="noConversion"/>
  </si>
  <si>
    <t>王○○○</t>
    <phoneticPr fontId="2" type="noConversion"/>
  </si>
  <si>
    <t>女童軍彰化縣第13團</t>
    <phoneticPr fontId="2" type="noConversion"/>
  </si>
  <si>
    <t>極偉女童軍團</t>
    <phoneticPr fontId="2" type="noConversion"/>
  </si>
  <si>
    <t>序號</t>
  </si>
  <si>
    <t>證書編號</t>
  </si>
  <si>
    <t>中文姓名(必填)</t>
  </si>
  <si>
    <t>團次單位</t>
  </si>
  <si>
    <t>身分別(必填)</t>
  </si>
  <si>
    <t>核發日期</t>
  </si>
  <si>
    <t>MOP ID</t>
  </si>
  <si>
    <t>範例</t>
  </si>
  <si>
    <t>(由工作人員填寫)</t>
  </si>
  <si>
    <t>陳彥文</t>
  </si>
  <si>
    <t>文昌國中童軍團</t>
  </si>
  <si>
    <t>身分別</t>
    <phoneticPr fontId="20" type="noConversion"/>
  </si>
  <si>
    <t>服務員</t>
    <phoneticPr fontId="20" type="noConversion"/>
  </si>
  <si>
    <t>羅浮童軍</t>
    <phoneticPr fontId="20" type="noConversion"/>
  </si>
  <si>
    <t>行義童軍</t>
    <phoneticPr fontId="20" type="noConversion"/>
  </si>
  <si>
    <t>童軍</t>
    <phoneticPr fontId="20" type="noConversion"/>
  </si>
  <si>
    <t>幼童軍</t>
    <phoneticPr fontId="20" type="noConversion"/>
  </si>
  <si>
    <t>稚齡童軍</t>
    <phoneticPr fontId="20" type="noConversion"/>
  </si>
  <si>
    <t>非童軍</t>
    <phoneticPr fontId="20" type="noConversion"/>
  </si>
  <si>
    <t>基本上，如已經通過，大家都可以點入瀏覽文章。如還沒有過，就只有寫計畫的人登入帳號才能看到。
。
申請者如查不到MOP計畫ID，將記得上傳到世界童軍網站公布的網址貼上，如下。
https://sdgs.scout.org/project/jiantanqixing-fuwulixing-2023xianghaizhijing-quanguotongjunfuwurilianhejingtan/ugc-preview</t>
    <phoneticPr fontId="16" type="noConversion"/>
  </si>
  <si>
    <t>MOP 計畫說明</t>
    <phoneticPr fontId="2" type="noConversion"/>
  </si>
  <si>
    <t>OK</t>
    <phoneticPr fontId="2" type="noConversion"/>
  </si>
  <si>
    <t>申請MOP要收費50元，
OK為申請、X不申請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</si>
</sst>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800404]e/m/d;@"/>
    <numFmt numFmtId="177" formatCode="yyyy&quot;年&quot;m&quot;月&quot;d&quot;日&quot;;@"/>
  </numFmts>
  <fonts count="23">
    <font>
      <sz val="12"/>
      <color theme="1"/>
      <name val="新細明體"/>
      <family val="2"/>
      <charset val="136"/>
      <scheme val="minor"/>
    </font>
    <font>
      <sz val="13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b/>
      <sz val="13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2"/>
      <color rgb="FF000000"/>
      <name val="PMingLiu"/>
    </font>
    <font>
      <sz val="12"/>
      <name val="PMingLiu"/>
      <family val="1"/>
      <charset val="136"/>
    </font>
    <font>
      <sz val="9"/>
      <name val="細明體"/>
      <family val="3"/>
      <charset val="136"/>
    </font>
    <font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u/>
      <sz val="12"/>
      <color theme="10"/>
      <name val="PMingLiu"/>
      <family val="1"/>
      <charset val="136"/>
    </font>
    <font>
      <sz val="9"/>
      <name val="新細明體"/>
      <family val="1"/>
      <charset val="136"/>
    </font>
    <font>
      <sz val="12"/>
      <color theme="10"/>
      <name val="PMingLiu"/>
      <family val="1"/>
      <charset val="136"/>
    </font>
    <font>
      <b/>
      <sz val="12"/>
      <color rgb="FF000000"/>
      <name val="PMingLiu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4" fillId="0" borderId="0"/>
    <xf numFmtId="0" fontId="13" fillId="0" borderId="0">
      <alignment vertical="center"/>
    </xf>
    <xf numFmtId="0" fontId="19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7" fillId="3" borderId="1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/>
    </xf>
    <xf numFmtId="0" fontId="4" fillId="4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4" fillId="0" borderId="18" xfId="1" applyBorder="1" applyAlignment="1">
      <alignment horizontal="center" vertical="center"/>
    </xf>
    <xf numFmtId="0" fontId="14" fillId="0" borderId="18" xfId="1" applyBorder="1" applyAlignment="1">
      <alignment horizontal="center" wrapText="1"/>
    </xf>
    <xf numFmtId="0" fontId="14" fillId="0" borderId="0" xfId="1" applyAlignment="1">
      <alignment horizontal="center" vertical="center"/>
    </xf>
    <xf numFmtId="0" fontId="14" fillId="0" borderId="0" xfId="1" applyAlignment="1">
      <alignment vertical="center"/>
    </xf>
    <xf numFmtId="0" fontId="17" fillId="0" borderId="1" xfId="2" applyFont="1" applyBorder="1" applyAlignment="1">
      <alignment horizontal="center" vertical="center" wrapText="1"/>
    </xf>
    <xf numFmtId="0" fontId="18" fillId="6" borderId="1" xfId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9" fillId="0" borderId="0" xfId="3" applyAlignment="1">
      <alignment horizontal="left" vertical="center"/>
    </xf>
    <xf numFmtId="0" fontId="18" fillId="3" borderId="1" xfId="1" applyFont="1" applyFill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4" fillId="0" borderId="1" xfId="1" applyBorder="1" applyAlignment="1">
      <alignment horizontal="center" vertical="center"/>
    </xf>
    <xf numFmtId="0" fontId="14" fillId="0" borderId="0" xfId="1" applyFill="1" applyAlignment="1">
      <alignment horizontal="center" vertical="center"/>
    </xf>
    <xf numFmtId="0" fontId="14" fillId="0" borderId="0" xfId="1" applyFill="1" applyAlignment="1">
      <alignment vertical="center"/>
    </xf>
    <xf numFmtId="0" fontId="14" fillId="2" borderId="18" xfId="1" applyFill="1" applyBorder="1" applyAlignment="1">
      <alignment horizontal="center" vertical="center"/>
    </xf>
    <xf numFmtId="0" fontId="14" fillId="2" borderId="19" xfId="1" applyFill="1" applyBorder="1" applyAlignment="1">
      <alignment vertical="top"/>
    </xf>
    <xf numFmtId="0" fontId="15" fillId="2" borderId="1" xfId="1" applyFont="1" applyFill="1" applyBorder="1" applyAlignment="1">
      <alignment horizontal="center" vertical="center"/>
    </xf>
    <xf numFmtId="177" fontId="15" fillId="2" borderId="1" xfId="1" applyNumberFormat="1" applyFont="1" applyFill="1" applyBorder="1" applyAlignment="1">
      <alignment horizontal="center" vertical="center"/>
    </xf>
    <xf numFmtId="0" fontId="14" fillId="7" borderId="18" xfId="1" applyFill="1" applyBorder="1" applyAlignment="1">
      <alignment horizontal="center" vertical="center"/>
    </xf>
    <xf numFmtId="0" fontId="21" fillId="7" borderId="21" xfId="3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>
      <alignment vertical="center"/>
    </xf>
    <xf numFmtId="0" fontId="17" fillId="2" borderId="1" xfId="2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7" borderId="19" xfId="1" applyFill="1" applyBorder="1" applyAlignment="1">
      <alignment horizontal="center" vertical="center" wrapText="1"/>
    </xf>
    <xf numFmtId="0" fontId="14" fillId="7" borderId="21" xfId="1" applyFill="1" applyBorder="1" applyAlignment="1">
      <alignment horizontal="center" vertical="center" wrapText="1"/>
    </xf>
    <xf numFmtId="0" fontId="21" fillId="7" borderId="19" xfId="3" applyFont="1" applyFill="1" applyBorder="1" applyAlignment="1">
      <alignment horizontal="left" vertical="top" wrapText="1"/>
    </xf>
    <xf numFmtId="0" fontId="21" fillId="7" borderId="20" xfId="3" applyFont="1" applyFill="1" applyBorder="1" applyAlignment="1">
      <alignment horizontal="left" vertical="top" wrapText="1"/>
    </xf>
  </cellXfs>
  <cellStyles count="4">
    <cellStyle name="一般" xfId="0" builtinId="0"/>
    <cellStyle name="一般 2" xfId="1" xr:uid="{A15E77D1-0DC3-4BEB-9B66-454A8B3B3B73}"/>
    <cellStyle name="一般 3" xfId="2" xr:uid="{A1D42D37-3FBC-45FC-A67D-E09C4191CB4D}"/>
    <cellStyle name="超連結 2" xfId="3" xr:uid="{156DDEFA-4569-4F05-B9A8-8E5A58E4E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dgs.scout.org/project/jiantanqixing-fuwulixing-2023xianghaizhijing-quanguotongjunfuwurilianhejingtan/ugc-pre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2"/>
  <sheetViews>
    <sheetView tabSelected="1" zoomScale="120" zoomScaleNormal="120" workbookViewId="0">
      <selection sqref="A1:G1"/>
    </sheetView>
  </sheetViews>
  <sheetFormatPr defaultColWidth="8.88671875" defaultRowHeight="19.8"/>
  <cols>
    <col min="1" max="1" width="6.44140625" style="1" bestFit="1" customWidth="1"/>
    <col min="2" max="2" width="13.77734375" style="1" customWidth="1"/>
    <col min="3" max="3" width="9.44140625" style="1" customWidth="1"/>
    <col min="4" max="4" width="24.88671875" style="1" bestFit="1" customWidth="1"/>
    <col min="5" max="5" width="11.44140625" style="1" customWidth="1"/>
    <col min="6" max="6" width="11.44140625" style="1" bestFit="1" customWidth="1"/>
    <col min="7" max="7" width="32.88671875" style="1" bestFit="1" customWidth="1"/>
    <col min="8" max="8" width="13.77734375" style="1" customWidth="1"/>
    <col min="9" max="9" width="8.88671875" style="1"/>
    <col min="10" max="10" width="13.88671875" style="1" customWidth="1"/>
    <col min="11" max="16384" width="8.88671875" style="1"/>
  </cols>
  <sheetData>
    <row r="1" spans="1:10" ht="22.2">
      <c r="A1" s="59" t="s">
        <v>29</v>
      </c>
      <c r="B1" s="59"/>
      <c r="C1" s="59"/>
      <c r="D1" s="59"/>
      <c r="E1" s="59"/>
      <c r="F1" s="59"/>
      <c r="G1" s="59"/>
    </row>
    <row r="2" spans="1:10" ht="22.2">
      <c r="A2" s="60" t="s">
        <v>3</v>
      </c>
      <c r="B2" s="60"/>
      <c r="C2" s="60"/>
      <c r="D2" s="60"/>
      <c r="E2" s="60"/>
      <c r="F2" s="60"/>
      <c r="G2" s="60"/>
    </row>
    <row r="3" spans="1:10">
      <c r="A3" s="61" t="s">
        <v>28</v>
      </c>
      <c r="B3" s="61"/>
      <c r="C3" s="61"/>
      <c r="D3" s="61"/>
      <c r="E3" s="61" t="s">
        <v>5</v>
      </c>
      <c r="F3" s="61"/>
      <c r="G3" s="61"/>
    </row>
    <row r="4" spans="1:10">
      <c r="A4" s="11" t="s">
        <v>15</v>
      </c>
      <c r="B4" s="62"/>
      <c r="C4" s="62"/>
      <c r="D4" s="62"/>
      <c r="E4" s="11" t="s">
        <v>16</v>
      </c>
      <c r="F4" s="65"/>
      <c r="G4" s="65"/>
    </row>
    <row r="5" spans="1:10" ht="39" customHeight="1" thickBot="1">
      <c r="A5" s="4" t="s">
        <v>13</v>
      </c>
      <c r="B5" s="63" t="s">
        <v>27</v>
      </c>
      <c r="C5" s="64"/>
      <c r="D5" s="64"/>
      <c r="E5" s="64"/>
      <c r="F5" s="14" t="s">
        <v>17</v>
      </c>
      <c r="G5" s="17">
        <f>SUM(G6,E8,E7,E6,C8,C7,C6)</f>
        <v>0</v>
      </c>
      <c r="H5" s="13" t="s">
        <v>18</v>
      </c>
      <c r="I5" s="51" t="s">
        <v>19</v>
      </c>
    </row>
    <row r="6" spans="1:10">
      <c r="A6" s="57" t="s">
        <v>14</v>
      </c>
      <c r="B6" s="8" t="s">
        <v>6</v>
      </c>
      <c r="C6" s="6">
        <v>0</v>
      </c>
      <c r="D6" s="8" t="s">
        <v>9</v>
      </c>
      <c r="E6" s="6">
        <f>COUNTIF(F13:F52,"行義童軍")</f>
        <v>0</v>
      </c>
      <c r="F6" s="9" t="s">
        <v>12</v>
      </c>
      <c r="G6" s="15">
        <f>COUNTIF(F13:F52,"非童軍")</f>
        <v>0</v>
      </c>
      <c r="H6" s="13" t="s">
        <v>18</v>
      </c>
      <c r="I6" s="52"/>
    </row>
    <row r="7" spans="1:10">
      <c r="A7" s="57"/>
      <c r="B7" s="8" t="s">
        <v>7</v>
      </c>
      <c r="C7" s="6">
        <f>COUNTIF(F13:F52,"幼童軍")</f>
        <v>0</v>
      </c>
      <c r="D7" s="8" t="s">
        <v>10</v>
      </c>
      <c r="E7" s="7">
        <f>COUNTIF(F13:F52,"羅浮童軍")</f>
        <v>0</v>
      </c>
      <c r="F7" s="62" t="s">
        <v>2</v>
      </c>
      <c r="G7" s="53" t="s">
        <v>26</v>
      </c>
      <c r="H7" s="13" t="s">
        <v>18</v>
      </c>
      <c r="I7" s="52"/>
    </row>
    <row r="8" spans="1:10">
      <c r="A8" s="58"/>
      <c r="B8" s="19" t="s">
        <v>8</v>
      </c>
      <c r="C8" s="20">
        <f>COUNTIF(F13:F52,"童軍")</f>
        <v>0</v>
      </c>
      <c r="D8" s="19" t="s">
        <v>11</v>
      </c>
      <c r="E8" s="10">
        <f>COUNTIF(F13:F52,"服務員")</f>
        <v>0</v>
      </c>
      <c r="F8" s="66"/>
      <c r="G8" s="54"/>
      <c r="H8" s="13" t="s">
        <v>18</v>
      </c>
      <c r="I8" s="52"/>
    </row>
    <row r="9" spans="1:10" s="2" customFormat="1" ht="40.200000000000003" customHeight="1">
      <c r="A9" s="16" t="s">
        <v>0</v>
      </c>
      <c r="B9" s="57" t="s">
        <v>31</v>
      </c>
      <c r="C9" s="57"/>
      <c r="D9" s="18" t="s">
        <v>30</v>
      </c>
      <c r="E9" s="12" t="s">
        <v>1</v>
      </c>
      <c r="F9" s="67"/>
      <c r="G9" s="55"/>
      <c r="H9" s="56" t="s">
        <v>59</v>
      </c>
      <c r="I9" s="56"/>
      <c r="J9" s="56"/>
    </row>
    <row r="10" spans="1:10" s="2" customFormat="1" ht="19.95" customHeight="1">
      <c r="A10" s="5" t="s">
        <v>4</v>
      </c>
      <c r="B10" s="68" t="s">
        <v>33</v>
      </c>
      <c r="C10" s="68"/>
      <c r="D10" s="22" t="s">
        <v>32</v>
      </c>
      <c r="E10" s="5" t="s">
        <v>24</v>
      </c>
      <c r="F10" s="5" t="s">
        <v>20</v>
      </c>
      <c r="G10" s="5" t="s">
        <v>25</v>
      </c>
      <c r="H10" s="42" t="s">
        <v>58</v>
      </c>
    </row>
    <row r="11" spans="1:10" s="2" customFormat="1" ht="19.95" customHeight="1">
      <c r="A11" s="5" t="s">
        <v>4</v>
      </c>
      <c r="B11" s="68" t="s">
        <v>35</v>
      </c>
      <c r="C11" s="68"/>
      <c r="D11" s="22" t="s">
        <v>36</v>
      </c>
      <c r="E11" s="5" t="s">
        <v>34</v>
      </c>
      <c r="F11" s="5" t="s">
        <v>20</v>
      </c>
      <c r="G11" s="5" t="s">
        <v>23</v>
      </c>
      <c r="H11" s="42" t="s">
        <v>58</v>
      </c>
    </row>
    <row r="12" spans="1:10" s="2" customFormat="1" ht="19.95" customHeight="1">
      <c r="A12" s="5" t="s">
        <v>4</v>
      </c>
      <c r="B12" s="68" t="s">
        <v>33</v>
      </c>
      <c r="C12" s="68"/>
      <c r="D12" s="22" t="s">
        <v>32</v>
      </c>
      <c r="E12" s="5" t="s">
        <v>24</v>
      </c>
      <c r="F12" s="5" t="s">
        <v>21</v>
      </c>
      <c r="G12" s="5" t="s">
        <v>22</v>
      </c>
      <c r="H12" s="42" t="s">
        <v>58</v>
      </c>
    </row>
    <row r="13" spans="1:10">
      <c r="A13" s="4">
        <v>1</v>
      </c>
      <c r="B13" s="57"/>
      <c r="C13" s="57"/>
      <c r="D13" s="21"/>
      <c r="E13" s="4"/>
      <c r="F13" s="4"/>
      <c r="G13" s="4"/>
      <c r="H13" s="43"/>
    </row>
    <row r="14" spans="1:10">
      <c r="A14" s="4">
        <v>2</v>
      </c>
      <c r="B14" s="57"/>
      <c r="C14" s="57"/>
      <c r="D14" s="21"/>
      <c r="E14" s="4"/>
      <c r="F14" s="4"/>
      <c r="G14" s="4"/>
      <c r="H14" s="43"/>
    </row>
    <row r="15" spans="1:10">
      <c r="A15" s="4">
        <v>3</v>
      </c>
      <c r="B15" s="57"/>
      <c r="C15" s="57"/>
      <c r="D15" s="21"/>
      <c r="E15" s="4"/>
      <c r="F15" s="4"/>
      <c r="G15" s="4"/>
      <c r="H15" s="43"/>
    </row>
    <row r="16" spans="1:10">
      <c r="A16" s="4">
        <v>4</v>
      </c>
      <c r="B16" s="57"/>
      <c r="C16" s="57"/>
      <c r="D16" s="21"/>
      <c r="E16" s="4"/>
      <c r="F16" s="4"/>
      <c r="G16" s="4"/>
      <c r="H16" s="43"/>
    </row>
    <row r="17" spans="1:8">
      <c r="A17" s="4">
        <v>5</v>
      </c>
      <c r="B17" s="57"/>
      <c r="C17" s="57"/>
      <c r="D17" s="21"/>
      <c r="E17" s="4"/>
      <c r="F17" s="4"/>
      <c r="G17" s="4"/>
      <c r="H17" s="43"/>
    </row>
    <row r="18" spans="1:8">
      <c r="A18" s="4">
        <v>6</v>
      </c>
      <c r="B18" s="57"/>
      <c r="C18" s="57"/>
      <c r="D18" s="21"/>
      <c r="E18" s="4"/>
      <c r="F18" s="4"/>
      <c r="G18" s="4"/>
      <c r="H18" s="43"/>
    </row>
    <row r="19" spans="1:8">
      <c r="A19" s="4">
        <v>7</v>
      </c>
      <c r="B19" s="57"/>
      <c r="C19" s="57"/>
      <c r="D19" s="21"/>
      <c r="E19" s="4"/>
      <c r="F19" s="4"/>
      <c r="G19" s="4"/>
      <c r="H19" s="43"/>
    </row>
    <row r="20" spans="1:8">
      <c r="A20" s="4">
        <v>8</v>
      </c>
      <c r="B20" s="57"/>
      <c r="C20" s="57"/>
      <c r="D20" s="21"/>
      <c r="E20" s="4"/>
      <c r="F20" s="4"/>
      <c r="G20" s="4"/>
      <c r="H20" s="43"/>
    </row>
    <row r="21" spans="1:8">
      <c r="A21" s="4">
        <v>9</v>
      </c>
      <c r="B21" s="57"/>
      <c r="C21" s="57"/>
      <c r="D21" s="21"/>
      <c r="E21" s="4"/>
      <c r="F21" s="4"/>
      <c r="G21" s="4"/>
      <c r="H21" s="43"/>
    </row>
    <row r="22" spans="1:8">
      <c r="A22" s="4">
        <v>10</v>
      </c>
      <c r="B22" s="57"/>
      <c r="C22" s="57"/>
      <c r="D22" s="21"/>
      <c r="E22" s="4"/>
      <c r="F22" s="4"/>
      <c r="G22" s="4"/>
      <c r="H22" s="43"/>
    </row>
    <row r="23" spans="1:8">
      <c r="A23" s="4">
        <v>11</v>
      </c>
      <c r="B23" s="57"/>
      <c r="C23" s="57"/>
      <c r="D23" s="21"/>
      <c r="E23" s="4"/>
      <c r="F23" s="4"/>
      <c r="G23" s="4"/>
      <c r="H23" s="43"/>
    </row>
    <row r="24" spans="1:8">
      <c r="A24" s="4">
        <v>12</v>
      </c>
      <c r="B24" s="57"/>
      <c r="C24" s="57"/>
      <c r="D24" s="21"/>
      <c r="E24" s="4"/>
      <c r="F24" s="4"/>
      <c r="G24" s="4"/>
      <c r="H24" s="43"/>
    </row>
    <row r="25" spans="1:8">
      <c r="A25" s="4">
        <v>13</v>
      </c>
      <c r="B25" s="57"/>
      <c r="C25" s="57"/>
      <c r="D25" s="21"/>
      <c r="E25" s="4"/>
      <c r="F25" s="4"/>
      <c r="G25" s="4"/>
      <c r="H25" s="43"/>
    </row>
    <row r="26" spans="1:8">
      <c r="A26" s="4">
        <v>14</v>
      </c>
      <c r="B26" s="57"/>
      <c r="C26" s="57"/>
      <c r="D26" s="21"/>
      <c r="E26" s="4"/>
      <c r="F26" s="4"/>
      <c r="G26" s="4"/>
      <c r="H26" s="43"/>
    </row>
    <row r="27" spans="1:8">
      <c r="A27" s="4">
        <v>15</v>
      </c>
      <c r="B27" s="57"/>
      <c r="C27" s="57"/>
      <c r="D27" s="21"/>
      <c r="E27" s="4"/>
      <c r="F27" s="4"/>
      <c r="G27" s="4"/>
      <c r="H27" s="43"/>
    </row>
    <row r="28" spans="1:8">
      <c r="A28" s="4">
        <v>16</v>
      </c>
      <c r="B28" s="57"/>
      <c r="C28" s="57"/>
      <c r="D28" s="21"/>
      <c r="E28" s="4"/>
      <c r="F28" s="4"/>
      <c r="G28" s="4"/>
      <c r="H28" s="43"/>
    </row>
    <row r="29" spans="1:8">
      <c r="A29" s="4">
        <v>17</v>
      </c>
      <c r="B29" s="57"/>
      <c r="C29" s="57"/>
      <c r="D29" s="21"/>
      <c r="E29" s="4"/>
      <c r="F29" s="4"/>
      <c r="G29" s="4"/>
      <c r="H29" s="43"/>
    </row>
    <row r="30" spans="1:8">
      <c r="A30" s="4">
        <v>18</v>
      </c>
      <c r="B30" s="57"/>
      <c r="C30" s="57"/>
      <c r="D30" s="21"/>
      <c r="E30" s="4"/>
      <c r="F30" s="4"/>
      <c r="G30" s="4"/>
      <c r="H30" s="43"/>
    </row>
    <row r="31" spans="1:8">
      <c r="A31" s="4">
        <v>19</v>
      </c>
      <c r="B31" s="57"/>
      <c r="C31" s="57"/>
      <c r="D31" s="21"/>
      <c r="E31" s="4"/>
      <c r="F31" s="4"/>
      <c r="G31" s="4"/>
      <c r="H31" s="43"/>
    </row>
    <row r="32" spans="1:8">
      <c r="A32" s="4">
        <v>20</v>
      </c>
      <c r="B32" s="57"/>
      <c r="C32" s="57"/>
      <c r="D32" s="21"/>
      <c r="E32" s="4"/>
      <c r="F32" s="4"/>
      <c r="G32" s="4"/>
      <c r="H32" s="43"/>
    </row>
    <row r="33" spans="1:8">
      <c r="A33" s="4">
        <v>21</v>
      </c>
      <c r="B33" s="57"/>
      <c r="C33" s="57"/>
      <c r="D33" s="21"/>
      <c r="E33" s="4"/>
      <c r="F33" s="4"/>
      <c r="G33" s="4"/>
      <c r="H33" s="43"/>
    </row>
    <row r="34" spans="1:8">
      <c r="A34" s="4">
        <v>22</v>
      </c>
      <c r="B34" s="57"/>
      <c r="C34" s="57"/>
      <c r="D34" s="21"/>
      <c r="E34" s="4"/>
      <c r="F34" s="4"/>
      <c r="G34" s="4"/>
      <c r="H34" s="43"/>
    </row>
    <row r="35" spans="1:8">
      <c r="A35" s="4">
        <v>23</v>
      </c>
      <c r="B35" s="57"/>
      <c r="C35" s="57"/>
      <c r="D35" s="21"/>
      <c r="E35" s="4"/>
      <c r="F35" s="4"/>
      <c r="G35" s="4"/>
      <c r="H35" s="43"/>
    </row>
    <row r="36" spans="1:8">
      <c r="A36" s="4">
        <v>24</v>
      </c>
      <c r="B36" s="57"/>
      <c r="C36" s="57"/>
      <c r="D36" s="21"/>
      <c r="E36" s="4"/>
      <c r="F36" s="4"/>
      <c r="G36" s="4"/>
      <c r="H36" s="43"/>
    </row>
    <row r="37" spans="1:8">
      <c r="A37" s="4">
        <v>25</v>
      </c>
      <c r="B37" s="57"/>
      <c r="C37" s="57"/>
      <c r="D37" s="21"/>
      <c r="E37" s="4"/>
      <c r="F37" s="4"/>
      <c r="G37" s="4"/>
      <c r="H37" s="43"/>
    </row>
    <row r="38" spans="1:8">
      <c r="A38" s="4">
        <v>26</v>
      </c>
      <c r="B38" s="57"/>
      <c r="C38" s="57"/>
      <c r="D38" s="21"/>
      <c r="E38" s="4"/>
      <c r="F38" s="4"/>
      <c r="G38" s="4"/>
      <c r="H38" s="43"/>
    </row>
    <row r="39" spans="1:8">
      <c r="A39" s="4">
        <v>27</v>
      </c>
      <c r="B39" s="57"/>
      <c r="C39" s="57"/>
      <c r="D39" s="21"/>
      <c r="E39" s="4"/>
      <c r="F39" s="4"/>
      <c r="G39" s="4"/>
      <c r="H39" s="43"/>
    </row>
    <row r="40" spans="1:8">
      <c r="A40" s="4">
        <v>28</v>
      </c>
      <c r="B40" s="57"/>
      <c r="C40" s="57"/>
      <c r="D40" s="21"/>
      <c r="E40" s="4"/>
      <c r="F40" s="4"/>
      <c r="G40" s="4"/>
      <c r="H40" s="43"/>
    </row>
    <row r="41" spans="1:8">
      <c r="A41" s="4">
        <v>29</v>
      </c>
      <c r="B41" s="57"/>
      <c r="C41" s="57"/>
      <c r="D41" s="21"/>
      <c r="E41" s="4"/>
      <c r="F41" s="4"/>
      <c r="G41" s="4"/>
      <c r="H41" s="43"/>
    </row>
    <row r="42" spans="1:8">
      <c r="A42" s="4">
        <v>30</v>
      </c>
      <c r="B42" s="57"/>
      <c r="C42" s="57"/>
      <c r="D42" s="21"/>
      <c r="E42" s="4"/>
      <c r="F42" s="4"/>
      <c r="G42" s="4"/>
      <c r="H42" s="43"/>
    </row>
    <row r="43" spans="1:8">
      <c r="A43" s="4">
        <v>31</v>
      </c>
      <c r="B43" s="57"/>
      <c r="C43" s="57"/>
      <c r="D43" s="21"/>
      <c r="E43" s="4"/>
      <c r="F43" s="4"/>
      <c r="G43" s="4"/>
      <c r="H43" s="43"/>
    </row>
    <row r="44" spans="1:8">
      <c r="A44" s="4">
        <v>32</v>
      </c>
      <c r="B44" s="57"/>
      <c r="C44" s="57"/>
      <c r="D44" s="21"/>
      <c r="E44" s="4"/>
      <c r="F44" s="4"/>
      <c r="G44" s="4"/>
      <c r="H44" s="43"/>
    </row>
    <row r="45" spans="1:8">
      <c r="A45" s="4">
        <v>33</v>
      </c>
      <c r="B45" s="57"/>
      <c r="C45" s="57"/>
      <c r="D45" s="21"/>
      <c r="E45" s="4"/>
      <c r="F45" s="4"/>
      <c r="G45" s="4"/>
      <c r="H45" s="43"/>
    </row>
    <row r="46" spans="1:8">
      <c r="A46" s="4">
        <v>34</v>
      </c>
      <c r="B46" s="57"/>
      <c r="C46" s="57"/>
      <c r="D46" s="21"/>
      <c r="E46" s="4"/>
      <c r="F46" s="4"/>
      <c r="G46" s="4"/>
      <c r="H46" s="43"/>
    </row>
    <row r="47" spans="1:8">
      <c r="A47" s="4">
        <v>35</v>
      </c>
      <c r="B47" s="57"/>
      <c r="C47" s="57"/>
      <c r="D47" s="21"/>
      <c r="E47" s="4"/>
      <c r="F47" s="4"/>
      <c r="G47" s="4"/>
      <c r="H47" s="43"/>
    </row>
    <row r="48" spans="1:8">
      <c r="A48" s="4">
        <v>36</v>
      </c>
      <c r="B48" s="57"/>
      <c r="C48" s="57"/>
      <c r="D48" s="21"/>
      <c r="E48" s="4"/>
      <c r="F48" s="4"/>
      <c r="G48" s="4"/>
      <c r="H48" s="43"/>
    </row>
    <row r="49" spans="1:8">
      <c r="A49" s="4">
        <v>37</v>
      </c>
      <c r="B49" s="57"/>
      <c r="C49" s="57"/>
      <c r="D49" s="21"/>
      <c r="E49" s="4"/>
      <c r="F49" s="4"/>
      <c r="G49" s="4"/>
      <c r="H49" s="43"/>
    </row>
    <row r="50" spans="1:8">
      <c r="A50" s="4">
        <v>38</v>
      </c>
      <c r="B50" s="57"/>
      <c r="C50" s="57"/>
      <c r="D50" s="21"/>
      <c r="E50" s="4"/>
      <c r="F50" s="4"/>
      <c r="G50" s="4"/>
      <c r="H50" s="43"/>
    </row>
    <row r="51" spans="1:8">
      <c r="A51" s="4">
        <v>39</v>
      </c>
      <c r="B51" s="57"/>
      <c r="C51" s="57"/>
      <c r="D51" s="21"/>
      <c r="E51" s="4"/>
      <c r="F51" s="4"/>
      <c r="G51" s="4"/>
      <c r="H51" s="43"/>
    </row>
    <row r="52" spans="1:8">
      <c r="A52" s="4">
        <v>40</v>
      </c>
      <c r="B52" s="57"/>
      <c r="C52" s="57"/>
      <c r="D52" s="21"/>
      <c r="E52" s="4"/>
      <c r="F52" s="4"/>
      <c r="G52" s="4"/>
      <c r="H52" s="43"/>
    </row>
    <row r="53" spans="1:8">
      <c r="F53" s="3"/>
    </row>
    <row r="54" spans="1:8">
      <c r="F54" s="3"/>
    </row>
    <row r="55" spans="1:8">
      <c r="F55" s="3"/>
    </row>
    <row r="56" spans="1:8">
      <c r="F56" s="3"/>
    </row>
    <row r="57" spans="1:8">
      <c r="F57" s="3"/>
    </row>
    <row r="58" spans="1:8">
      <c r="F58" s="3"/>
    </row>
    <row r="59" spans="1:8">
      <c r="F59" s="3"/>
    </row>
    <row r="60" spans="1:8">
      <c r="F60" s="3"/>
    </row>
    <row r="61" spans="1:8">
      <c r="F61" s="3"/>
    </row>
    <row r="62" spans="1:8">
      <c r="F62" s="3"/>
    </row>
    <row r="63" spans="1:8">
      <c r="F63" s="3"/>
    </row>
    <row r="64" spans="1:8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</sheetData>
  <sheetProtection formatCells="0" selectLockedCells="1" selectUnlockedCells="1"/>
  <mergeCells count="56"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7:C27"/>
    <mergeCell ref="A6:A8"/>
    <mergeCell ref="A1:G1"/>
    <mergeCell ref="A2:G2"/>
    <mergeCell ref="A3:D3"/>
    <mergeCell ref="E3:G3"/>
    <mergeCell ref="B4:D4"/>
    <mergeCell ref="B5:E5"/>
    <mergeCell ref="F4:G4"/>
    <mergeCell ref="F7:F9"/>
    <mergeCell ref="B9:C9"/>
    <mergeCell ref="B10:C10"/>
    <mergeCell ref="B11:C11"/>
    <mergeCell ref="B12:C12"/>
    <mergeCell ref="B13:C13"/>
    <mergeCell ref="B14:C14"/>
    <mergeCell ref="I5:I8"/>
    <mergeCell ref="G7:G9"/>
    <mergeCell ref="H9:J9"/>
    <mergeCell ref="B25:C25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</mergeCells>
  <phoneticPr fontId="2" type="noConversion"/>
  <dataValidations count="1">
    <dataValidation type="list" allowBlank="1" showInputMessage="1" sqref="F10:F52" xr:uid="{00000000-0002-0000-0000-000000000000}">
      <formula1>"稚齡童軍,幼童軍,童軍,行義童軍,羅浮童軍,服務員,非童軍"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1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6FF9-B2EF-46AA-98DF-3245F856466D}">
  <dimension ref="A1:Y974"/>
  <sheetViews>
    <sheetView workbookViewId="0">
      <selection activeCell="B2" sqref="B2"/>
    </sheetView>
  </sheetViews>
  <sheetFormatPr defaultColWidth="11.21875" defaultRowHeight="15" customHeight="1"/>
  <cols>
    <col min="1" max="1" width="7" style="26" customWidth="1"/>
    <col min="2" max="2" width="24.109375" style="26" bestFit="1" customWidth="1"/>
    <col min="3" max="3" width="16.77734375" style="26" bestFit="1" customWidth="1"/>
    <col min="4" max="4" width="27.5546875" style="26" bestFit="1" customWidth="1"/>
    <col min="5" max="5" width="14.33203125" style="26" bestFit="1" customWidth="1"/>
    <col min="6" max="6" width="19.21875" style="26" customWidth="1"/>
    <col min="7" max="7" width="8.88671875" style="26" customWidth="1"/>
    <col min="8" max="8" width="18.109375" style="26" customWidth="1"/>
    <col min="9" max="9" width="6.77734375" style="26" customWidth="1"/>
    <col min="10" max="10" width="10.44140625" style="26" bestFit="1" customWidth="1"/>
    <col min="11" max="11" width="9.44140625" style="26" customWidth="1"/>
    <col min="12" max="12" width="9.21875" style="26" customWidth="1"/>
    <col min="13" max="25" width="6.77734375" style="26" customWidth="1"/>
    <col min="26" max="16384" width="11.21875" style="26"/>
  </cols>
  <sheetData>
    <row r="1" spans="1:25" ht="18.75" customHeight="1">
      <c r="A1" s="23" t="s">
        <v>37</v>
      </c>
      <c r="B1" s="24" t="s">
        <v>38</v>
      </c>
      <c r="C1" s="24" t="s">
        <v>39</v>
      </c>
      <c r="D1" s="24" t="s">
        <v>40</v>
      </c>
      <c r="E1" s="24" t="s">
        <v>41</v>
      </c>
      <c r="F1" s="24" t="s">
        <v>42</v>
      </c>
      <c r="G1" s="24" t="s">
        <v>43</v>
      </c>
      <c r="H1" s="69" t="s">
        <v>57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s="35" customFormat="1" ht="16.5" customHeight="1">
      <c r="A2" s="36" t="s">
        <v>44</v>
      </c>
      <c r="B2" s="37" t="s">
        <v>45</v>
      </c>
      <c r="C2" s="36" t="s">
        <v>46</v>
      </c>
      <c r="D2" s="36" t="s">
        <v>47</v>
      </c>
      <c r="E2" s="36" t="s">
        <v>21</v>
      </c>
      <c r="F2" s="37" t="s">
        <v>45</v>
      </c>
      <c r="G2" s="36">
        <v>1989851</v>
      </c>
      <c r="H2" s="70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16.5" customHeight="1">
      <c r="A3" s="36" t="s">
        <v>44</v>
      </c>
      <c r="B3" s="38"/>
      <c r="C3" s="44" t="str">
        <f>團名!E10</f>
        <v>王○○</v>
      </c>
      <c r="D3" s="45" t="str">
        <f>團名!D10</f>
        <v>彰二團</v>
      </c>
      <c r="E3" s="46" t="str">
        <f>團名!F10</f>
        <v>服務員</v>
      </c>
      <c r="F3" s="39"/>
      <c r="G3" s="36"/>
      <c r="H3" s="71" t="s">
        <v>56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ht="16.5" customHeight="1">
      <c r="A4" s="36" t="s">
        <v>44</v>
      </c>
      <c r="B4" s="38"/>
      <c r="C4" s="44" t="str">
        <f>團名!E11</f>
        <v>王○○○</v>
      </c>
      <c r="D4" s="45" t="str">
        <f>團名!D11</f>
        <v>極偉女童軍團</v>
      </c>
      <c r="E4" s="46" t="str">
        <f>團名!F11</f>
        <v>服務員</v>
      </c>
      <c r="F4" s="39"/>
      <c r="G4" s="36"/>
      <c r="H4" s="72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1:25" ht="16.5" customHeight="1">
      <c r="A5" s="36" t="s">
        <v>44</v>
      </c>
      <c r="B5" s="38"/>
      <c r="C5" s="44" t="str">
        <f>團名!E12</f>
        <v>王○○</v>
      </c>
      <c r="D5" s="45" t="str">
        <f>團名!D12</f>
        <v>彰二團</v>
      </c>
      <c r="E5" s="46" t="str">
        <f>團名!F12</f>
        <v>羅浮童軍</v>
      </c>
      <c r="F5" s="39"/>
      <c r="G5" s="36"/>
      <c r="H5" s="72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ht="16.5" customHeight="1">
      <c r="A6" s="23">
        <v>1</v>
      </c>
      <c r="B6" s="38"/>
      <c r="C6" s="27">
        <f>團名!E13</f>
        <v>0</v>
      </c>
      <c r="D6" s="28">
        <f>團名!D13</f>
        <v>0</v>
      </c>
      <c r="E6" s="29">
        <f>團名!F13</f>
        <v>0</v>
      </c>
      <c r="F6" s="39"/>
      <c r="G6" s="23"/>
      <c r="H6" s="72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spans="1:25" ht="16.5" customHeight="1">
      <c r="A7" s="23">
        <f>A6+1</f>
        <v>2</v>
      </c>
      <c r="B7" s="38"/>
      <c r="C7" s="27">
        <f>團名!E14</f>
        <v>0</v>
      </c>
      <c r="D7" s="28">
        <f>團名!D14</f>
        <v>0</v>
      </c>
      <c r="E7" s="29">
        <f>團名!F14</f>
        <v>0</v>
      </c>
      <c r="F7" s="39"/>
      <c r="G7" s="23"/>
      <c r="H7" s="72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1:25" ht="16.5" customHeight="1">
      <c r="A8" s="23">
        <f t="shared" ref="A8:A34" si="0">A7+1</f>
        <v>3</v>
      </c>
      <c r="B8" s="38"/>
      <c r="C8" s="27">
        <f>團名!E15</f>
        <v>0</v>
      </c>
      <c r="D8" s="28">
        <f>團名!D15</f>
        <v>0</v>
      </c>
      <c r="E8" s="29">
        <f>團名!F15</f>
        <v>0</v>
      </c>
      <c r="F8" s="39"/>
      <c r="G8" s="23"/>
      <c r="H8" s="72"/>
      <c r="I8" s="30"/>
      <c r="J8" s="31" t="s">
        <v>48</v>
      </c>
      <c r="K8" s="50">
        <f>SUM(K9:K15)</f>
        <v>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6.5" customHeight="1">
      <c r="A9" s="23">
        <f t="shared" si="0"/>
        <v>4</v>
      </c>
      <c r="B9" s="38"/>
      <c r="C9" s="27">
        <f>團名!E16</f>
        <v>0</v>
      </c>
      <c r="D9" s="28">
        <f>團名!D16</f>
        <v>0</v>
      </c>
      <c r="E9" s="29">
        <f>團名!F16</f>
        <v>0</v>
      </c>
      <c r="F9" s="39"/>
      <c r="G9" s="23"/>
      <c r="H9" s="72"/>
      <c r="I9" s="25"/>
      <c r="J9" s="32" t="s">
        <v>49</v>
      </c>
      <c r="K9" s="33">
        <f t="shared" ref="K9:K15" si="1">COUNTIF($E$3:$E$34,J9)</f>
        <v>2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6.5" customHeight="1">
      <c r="A10" s="23">
        <f t="shared" si="0"/>
        <v>5</v>
      </c>
      <c r="B10" s="38"/>
      <c r="C10" s="27">
        <f>團名!E17</f>
        <v>0</v>
      </c>
      <c r="D10" s="28">
        <f>團名!D17</f>
        <v>0</v>
      </c>
      <c r="E10" s="29">
        <f>團名!F17</f>
        <v>0</v>
      </c>
      <c r="F10" s="39"/>
      <c r="G10" s="23"/>
      <c r="H10" s="72"/>
      <c r="I10" s="25"/>
      <c r="J10" s="32" t="s">
        <v>50</v>
      </c>
      <c r="K10" s="33">
        <f t="shared" si="1"/>
        <v>1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ht="16.5" customHeight="1">
      <c r="A11" s="23">
        <f t="shared" si="0"/>
        <v>6</v>
      </c>
      <c r="B11" s="38"/>
      <c r="C11" s="27">
        <f>團名!E18</f>
        <v>0</v>
      </c>
      <c r="D11" s="28">
        <f>團名!D18</f>
        <v>0</v>
      </c>
      <c r="E11" s="29">
        <f>團名!F18</f>
        <v>0</v>
      </c>
      <c r="F11" s="39"/>
      <c r="G11" s="23"/>
      <c r="H11" s="72"/>
      <c r="I11" s="25"/>
      <c r="J11" s="32" t="s">
        <v>51</v>
      </c>
      <c r="K11" s="33">
        <f t="shared" si="1"/>
        <v>0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6.5" customHeight="1">
      <c r="A12" s="23">
        <f t="shared" si="0"/>
        <v>7</v>
      </c>
      <c r="B12" s="38"/>
      <c r="C12" s="47">
        <f>團名!E19</f>
        <v>0</v>
      </c>
      <c r="D12" s="48">
        <f>團名!D19</f>
        <v>0</v>
      </c>
      <c r="E12" s="49">
        <f>團名!F19</f>
        <v>0</v>
      </c>
      <c r="F12" s="39"/>
      <c r="G12" s="23"/>
      <c r="H12" s="72"/>
      <c r="I12" s="25"/>
      <c r="J12" s="32" t="s">
        <v>52</v>
      </c>
      <c r="K12" s="33">
        <f t="shared" si="1"/>
        <v>0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ht="16.5" customHeight="1">
      <c r="A13" s="23">
        <f t="shared" si="0"/>
        <v>8</v>
      </c>
      <c r="B13" s="38"/>
      <c r="C13" s="47">
        <f>團名!E20</f>
        <v>0</v>
      </c>
      <c r="D13" s="48">
        <f>團名!D20</f>
        <v>0</v>
      </c>
      <c r="E13" s="49">
        <f>團名!F20</f>
        <v>0</v>
      </c>
      <c r="F13" s="39"/>
      <c r="G13" s="23"/>
      <c r="H13" s="72"/>
      <c r="I13" s="25"/>
      <c r="J13" s="32" t="s">
        <v>53</v>
      </c>
      <c r="K13" s="33">
        <f t="shared" si="1"/>
        <v>0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16.5" customHeight="1">
      <c r="A14" s="23">
        <f t="shared" si="0"/>
        <v>9</v>
      </c>
      <c r="B14" s="38"/>
      <c r="C14" s="47">
        <f>團名!E21</f>
        <v>0</v>
      </c>
      <c r="D14" s="48">
        <f>團名!D21</f>
        <v>0</v>
      </c>
      <c r="E14" s="49">
        <f>團名!F21</f>
        <v>0</v>
      </c>
      <c r="F14" s="39"/>
      <c r="G14" s="23"/>
      <c r="H14" s="72"/>
      <c r="I14" s="25"/>
      <c r="J14" s="32" t="s">
        <v>54</v>
      </c>
      <c r="K14" s="33">
        <f t="shared" si="1"/>
        <v>0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6.5" customHeight="1">
      <c r="A15" s="23">
        <f t="shared" si="0"/>
        <v>10</v>
      </c>
      <c r="B15" s="38"/>
      <c r="C15" s="47">
        <f>團名!E22</f>
        <v>0</v>
      </c>
      <c r="D15" s="48">
        <f>團名!D22</f>
        <v>0</v>
      </c>
      <c r="E15" s="49">
        <f>團名!F22</f>
        <v>0</v>
      </c>
      <c r="F15" s="39"/>
      <c r="G15" s="23"/>
      <c r="H15" s="72"/>
      <c r="I15" s="25"/>
      <c r="J15" s="32" t="s">
        <v>55</v>
      </c>
      <c r="K15" s="33">
        <f t="shared" si="1"/>
        <v>0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16.5" customHeight="1">
      <c r="A16" s="23">
        <f t="shared" si="0"/>
        <v>11</v>
      </c>
      <c r="B16" s="38"/>
      <c r="C16" s="47">
        <f>團名!E23</f>
        <v>0</v>
      </c>
      <c r="D16" s="48">
        <f>團名!D23</f>
        <v>0</v>
      </c>
      <c r="E16" s="49">
        <f>團名!F23</f>
        <v>0</v>
      </c>
      <c r="F16" s="39"/>
      <c r="G16" s="23"/>
      <c r="H16" s="72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6.5" customHeight="1">
      <c r="A17" s="23">
        <f t="shared" si="0"/>
        <v>12</v>
      </c>
      <c r="B17" s="38"/>
      <c r="C17" s="47">
        <f>團名!E24</f>
        <v>0</v>
      </c>
      <c r="D17" s="48">
        <f>團名!D24</f>
        <v>0</v>
      </c>
      <c r="E17" s="49">
        <f>團名!F24</f>
        <v>0</v>
      </c>
      <c r="F17" s="39"/>
      <c r="G17" s="23"/>
      <c r="H17" s="72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16.5" customHeight="1">
      <c r="A18" s="23">
        <f t="shared" si="0"/>
        <v>13</v>
      </c>
      <c r="B18" s="38"/>
      <c r="C18" s="47">
        <f>團名!E25</f>
        <v>0</v>
      </c>
      <c r="D18" s="48">
        <f>團名!D25</f>
        <v>0</v>
      </c>
      <c r="E18" s="49">
        <f>團名!F25</f>
        <v>0</v>
      </c>
      <c r="F18" s="39"/>
      <c r="G18" s="23"/>
      <c r="H18" s="72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16.5" customHeight="1">
      <c r="A19" s="23">
        <f t="shared" si="0"/>
        <v>14</v>
      </c>
      <c r="B19" s="38"/>
      <c r="C19" s="47">
        <f>團名!E26</f>
        <v>0</v>
      </c>
      <c r="D19" s="48">
        <f>團名!D26</f>
        <v>0</v>
      </c>
      <c r="E19" s="49">
        <f>團名!F26</f>
        <v>0</v>
      </c>
      <c r="F19" s="39"/>
      <c r="G19" s="23"/>
      <c r="H19" s="72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16.5" customHeight="1">
      <c r="A20" s="23">
        <f t="shared" si="0"/>
        <v>15</v>
      </c>
      <c r="B20" s="38"/>
      <c r="C20" s="47">
        <f>團名!E27</f>
        <v>0</v>
      </c>
      <c r="D20" s="48">
        <f>團名!D27</f>
        <v>0</v>
      </c>
      <c r="E20" s="49">
        <f>團名!F27</f>
        <v>0</v>
      </c>
      <c r="F20" s="39"/>
      <c r="G20" s="23"/>
      <c r="H20" s="72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6.5" customHeight="1">
      <c r="A21" s="23">
        <f t="shared" si="0"/>
        <v>16</v>
      </c>
      <c r="B21" s="38"/>
      <c r="C21" s="47">
        <f>團名!E28</f>
        <v>0</v>
      </c>
      <c r="D21" s="48">
        <f>團名!D28</f>
        <v>0</v>
      </c>
      <c r="E21" s="49">
        <f>團名!F28</f>
        <v>0</v>
      </c>
      <c r="F21" s="39"/>
      <c r="G21" s="23"/>
      <c r="H21" s="72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16.5" customHeight="1">
      <c r="A22" s="23">
        <f t="shared" si="0"/>
        <v>17</v>
      </c>
      <c r="B22" s="38"/>
      <c r="C22" s="47">
        <f>團名!E29</f>
        <v>0</v>
      </c>
      <c r="D22" s="48">
        <f>團名!D29</f>
        <v>0</v>
      </c>
      <c r="E22" s="49">
        <f>團名!F29</f>
        <v>0</v>
      </c>
      <c r="F22" s="39"/>
      <c r="G22" s="23"/>
      <c r="H22" s="72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16.5" customHeight="1">
      <c r="A23" s="23">
        <f t="shared" si="0"/>
        <v>18</v>
      </c>
      <c r="B23" s="38"/>
      <c r="C23" s="47">
        <f>團名!E30</f>
        <v>0</v>
      </c>
      <c r="D23" s="48">
        <f>團名!D30</f>
        <v>0</v>
      </c>
      <c r="E23" s="49">
        <f>團名!F30</f>
        <v>0</v>
      </c>
      <c r="F23" s="39"/>
      <c r="G23" s="23"/>
      <c r="H23" s="72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16.5" customHeight="1">
      <c r="A24" s="23">
        <f t="shared" si="0"/>
        <v>19</v>
      </c>
      <c r="B24" s="38"/>
      <c r="C24" s="47">
        <f>團名!E31</f>
        <v>0</v>
      </c>
      <c r="D24" s="48">
        <f>團名!D31</f>
        <v>0</v>
      </c>
      <c r="E24" s="49">
        <f>團名!F31</f>
        <v>0</v>
      </c>
      <c r="F24" s="39"/>
      <c r="G24" s="23"/>
      <c r="H24" s="7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16.5" customHeight="1">
      <c r="A25" s="23">
        <f t="shared" si="0"/>
        <v>20</v>
      </c>
      <c r="B25" s="38"/>
      <c r="C25" s="47">
        <f>團名!E32</f>
        <v>0</v>
      </c>
      <c r="D25" s="48">
        <f>團名!D32</f>
        <v>0</v>
      </c>
      <c r="E25" s="49">
        <f>團名!F32</f>
        <v>0</v>
      </c>
      <c r="F25" s="39"/>
      <c r="G25" s="23"/>
      <c r="H25" s="72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16.5" customHeight="1">
      <c r="A26" s="23">
        <f t="shared" si="0"/>
        <v>21</v>
      </c>
      <c r="B26" s="38"/>
      <c r="C26" s="47">
        <f>團名!E33</f>
        <v>0</v>
      </c>
      <c r="D26" s="48">
        <f>團名!D33</f>
        <v>0</v>
      </c>
      <c r="E26" s="49">
        <f>團名!F33</f>
        <v>0</v>
      </c>
      <c r="F26" s="39"/>
      <c r="G26" s="23"/>
      <c r="H26" s="72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16.5" customHeight="1">
      <c r="A27" s="23">
        <f t="shared" si="0"/>
        <v>22</v>
      </c>
      <c r="B27" s="38"/>
      <c r="C27" s="47">
        <f>團名!E34</f>
        <v>0</v>
      </c>
      <c r="D27" s="48">
        <f>團名!D34</f>
        <v>0</v>
      </c>
      <c r="E27" s="49">
        <f>團名!F34</f>
        <v>0</v>
      </c>
      <c r="F27" s="39"/>
      <c r="G27" s="23"/>
      <c r="H27" s="72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16.5" customHeight="1">
      <c r="A28" s="23">
        <f t="shared" si="0"/>
        <v>23</v>
      </c>
      <c r="B28" s="38"/>
      <c r="C28" s="47">
        <f>團名!E35</f>
        <v>0</v>
      </c>
      <c r="D28" s="48">
        <f>團名!D35</f>
        <v>0</v>
      </c>
      <c r="E28" s="49">
        <f>團名!F35</f>
        <v>0</v>
      </c>
      <c r="F28" s="39"/>
      <c r="G28" s="23"/>
      <c r="H28" s="72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16.5" customHeight="1">
      <c r="A29" s="23">
        <f t="shared" si="0"/>
        <v>24</v>
      </c>
      <c r="B29" s="38"/>
      <c r="C29" s="47">
        <f>團名!E36</f>
        <v>0</v>
      </c>
      <c r="D29" s="48">
        <f>團名!D36</f>
        <v>0</v>
      </c>
      <c r="E29" s="49">
        <f>團名!F36</f>
        <v>0</v>
      </c>
      <c r="F29" s="39"/>
      <c r="G29" s="23"/>
      <c r="H29" s="72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1:25" ht="16.5" customHeight="1">
      <c r="A30" s="23">
        <f t="shared" si="0"/>
        <v>25</v>
      </c>
      <c r="B30" s="38"/>
      <c r="C30" s="47">
        <f>團名!E37</f>
        <v>0</v>
      </c>
      <c r="D30" s="48">
        <f>團名!D37</f>
        <v>0</v>
      </c>
      <c r="E30" s="49">
        <f>團名!F37</f>
        <v>0</v>
      </c>
      <c r="F30" s="39"/>
      <c r="G30" s="23"/>
      <c r="H30" s="72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1:25" ht="16.5" customHeight="1">
      <c r="A31" s="23">
        <f t="shared" si="0"/>
        <v>26</v>
      </c>
      <c r="B31" s="38"/>
      <c r="C31" s="47">
        <f>團名!E38</f>
        <v>0</v>
      </c>
      <c r="D31" s="48">
        <f>團名!D38</f>
        <v>0</v>
      </c>
      <c r="E31" s="49">
        <f>團名!F38</f>
        <v>0</v>
      </c>
      <c r="F31" s="39"/>
      <c r="G31" s="23"/>
      <c r="H31" s="72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ht="16.5" customHeight="1">
      <c r="A32" s="23">
        <f t="shared" si="0"/>
        <v>27</v>
      </c>
      <c r="B32" s="38"/>
      <c r="C32" s="47">
        <f>團名!E39</f>
        <v>0</v>
      </c>
      <c r="D32" s="48">
        <f>團名!D39</f>
        <v>0</v>
      </c>
      <c r="E32" s="49">
        <f>團名!F39</f>
        <v>0</v>
      </c>
      <c r="F32" s="39"/>
      <c r="G32" s="23"/>
      <c r="H32" s="72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1:25" ht="16.5" customHeight="1">
      <c r="A33" s="23">
        <f t="shared" si="0"/>
        <v>28</v>
      </c>
      <c r="B33" s="38"/>
      <c r="C33" s="47">
        <f>團名!E40</f>
        <v>0</v>
      </c>
      <c r="D33" s="48">
        <f>團名!D40</f>
        <v>0</v>
      </c>
      <c r="E33" s="49">
        <f>團名!F40</f>
        <v>0</v>
      </c>
      <c r="F33" s="39"/>
      <c r="G33" s="23"/>
      <c r="H33" s="41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1:25" ht="16.5" customHeight="1">
      <c r="A34" s="23">
        <f t="shared" si="0"/>
        <v>29</v>
      </c>
      <c r="B34" s="38"/>
      <c r="C34" s="47">
        <f>團名!E41</f>
        <v>0</v>
      </c>
      <c r="D34" s="48">
        <f>團名!D41</f>
        <v>0</v>
      </c>
      <c r="E34" s="49">
        <f>團名!F41</f>
        <v>0</v>
      </c>
      <c r="F34" s="39"/>
      <c r="G34" s="23"/>
      <c r="H34" s="40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5" ht="16.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pans="1:25" ht="16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spans="1:25" ht="16.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spans="1:25" ht="16.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</row>
    <row r="39" spans="1:25" ht="16.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1:25" ht="16.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spans="1:25" ht="16.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1:25" ht="16.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:25" ht="16.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:25" ht="16.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spans="1:25" ht="16.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pans="1:25" ht="16.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spans="1:25" ht="16.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spans="1:25" ht="16.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</row>
    <row r="49" spans="1:25" ht="16.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</row>
    <row r="50" spans="1:25" ht="16.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</row>
    <row r="51" spans="1:25" ht="16.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spans="1:25" ht="16.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spans="1:25" ht="16.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spans="1:25" ht="16.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 spans="1:25" ht="16.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spans="1:25" ht="16.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spans="1:25" ht="16.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spans="1:25" ht="16.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spans="1:25" ht="16.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spans="1:25" ht="16.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spans="1:25" ht="16.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spans="1:25" ht="16.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spans="1:25" ht="16.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</row>
    <row r="64" spans="1:25" ht="16.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spans="1:25" ht="16.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  <row r="66" spans="1:25" ht="16.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 spans="1:25" ht="16.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spans="1:25" ht="16.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spans="1:25" ht="16.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spans="1:25" ht="16.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spans="1:25" ht="16.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spans="1:25" ht="16.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spans="1:25" ht="16.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spans="1:25" ht="16.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 spans="1:25" ht="16.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</row>
    <row r="76" spans="1:25" ht="16.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 spans="1:25" ht="16.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spans="1:25" ht="16.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spans="1:25" ht="16.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spans="1:25" ht="16.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spans="1:25" ht="16.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</row>
    <row r="82" spans="1:25" ht="16.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</row>
    <row r="83" spans="1:25" ht="16.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</row>
    <row r="84" spans="1:25" ht="16.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</row>
    <row r="85" spans="1:25" ht="16.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</row>
    <row r="86" spans="1:25" ht="16.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spans="1:25" ht="16.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</row>
    <row r="88" spans="1:25" ht="16.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</row>
    <row r="89" spans="1:25" ht="16.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</row>
    <row r="90" spans="1:25" ht="16.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</row>
    <row r="91" spans="1:25" ht="16.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</row>
    <row r="92" spans="1:25" ht="16.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</row>
    <row r="93" spans="1:25" ht="16.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</row>
    <row r="94" spans="1:25" ht="16.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</row>
    <row r="95" spans="1:25" ht="16.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 spans="1:25" ht="16.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 spans="1:25" ht="16.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</row>
    <row r="98" spans="1:25" ht="16.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spans="1:25" ht="16.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spans="1:25" ht="16.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</row>
    <row r="101" spans="1:25" ht="16.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</row>
    <row r="102" spans="1:25" ht="16.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</row>
    <row r="103" spans="1:25" ht="16.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</row>
    <row r="104" spans="1:25" ht="16.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</row>
    <row r="105" spans="1:25" ht="16.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</row>
    <row r="106" spans="1:25" ht="16.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</row>
    <row r="107" spans="1:25" ht="16.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</row>
    <row r="108" spans="1:25" ht="16.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spans="1:25" ht="16.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</row>
    <row r="110" spans="1:25" ht="16.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spans="1:25" ht="16.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</row>
    <row r="112" spans="1:25" ht="16.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</row>
    <row r="113" spans="1:25" ht="16.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</row>
    <row r="114" spans="1:25" ht="16.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</row>
    <row r="115" spans="1:25" ht="16.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</row>
    <row r="116" spans="1:25" ht="16.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</row>
    <row r="117" spans="1:25" ht="16.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</row>
    <row r="118" spans="1:25" ht="16.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</row>
    <row r="119" spans="1:25" ht="16.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</row>
    <row r="120" spans="1:25" ht="16.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</row>
    <row r="121" spans="1:25" ht="16.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</row>
    <row r="122" spans="1:25" ht="16.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</row>
    <row r="123" spans="1:25" ht="16.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</row>
    <row r="124" spans="1:25" ht="16.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spans="1:25" ht="16.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spans="1:25" ht="16.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spans="1:25" ht="16.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1:25" ht="16.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spans="1:25" ht="16.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spans="1:25" ht="16.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spans="1:25" ht="16.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spans="1:25" ht="16.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spans="1:25" ht="16.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</row>
    <row r="134" spans="1:25" ht="16.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spans="1:25" ht="16.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spans="1:25" ht="16.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spans="1:25" ht="16.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spans="1:25" ht="16.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spans="1:25" ht="16.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</row>
    <row r="140" spans="1:25" ht="16.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</row>
    <row r="141" spans="1:25" ht="16.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spans="1:25" ht="16.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spans="1:25" ht="16.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spans="1:25" ht="16.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 spans="1:25" ht="16.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</row>
    <row r="146" spans="1:25" ht="16.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 spans="1:25" ht="16.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spans="1:25" ht="16.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 spans="1:25" ht="16.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 spans="1:25" ht="16.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spans="1:25" ht="16.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spans="1:25" ht="16.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spans="1:25" ht="16.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</row>
    <row r="154" spans="1:25" ht="16.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spans="1:25" ht="16.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spans="1:25" ht="16.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spans="1:25" ht="16.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spans="1:25" ht="16.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spans="1:25" ht="16.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spans="1:25" ht="16.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spans="1:25" ht="16.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</row>
    <row r="162" spans="1:25" ht="16.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</row>
    <row r="163" spans="1:25" ht="16.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spans="1:25" ht="16.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spans="1:25" ht="16.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spans="1:25" ht="16.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spans="1:25" ht="16.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spans="1:25" ht="16.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spans="1:25" ht="16.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spans="1:25" ht="16.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 spans="1:25" ht="16.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spans="1:25" ht="16.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</row>
    <row r="173" spans="1:25" ht="16.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  <row r="174" spans="1:25" ht="16.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spans="1:25" ht="16.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spans="1:25" ht="16.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 spans="1:25" ht="16.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</row>
    <row r="178" spans="1:25" ht="16.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</row>
    <row r="179" spans="1:25" ht="16.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</row>
    <row r="180" spans="1:25" ht="16.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</row>
    <row r="181" spans="1:25" ht="16.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</row>
    <row r="182" spans="1:25" ht="16.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 spans="1:25" ht="16.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 spans="1:25" ht="16.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</row>
    <row r="185" spans="1:25" ht="16.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 spans="1:25" ht="16.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 spans="1:25" ht="16.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spans="1:25" ht="16.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</row>
    <row r="189" spans="1:25" ht="16.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spans="1:25" ht="16.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</row>
    <row r="191" spans="1:25" ht="16.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spans="1:25" ht="16.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spans="1:25" ht="16.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 spans="1:25" ht="16.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 spans="1:25" ht="16.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 spans="1:25" ht="16.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 spans="1:25" ht="16.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spans="1:25" ht="16.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spans="1:25" ht="16.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spans="1:25" ht="16.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spans="1:25" ht="16.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spans="1:25" ht="16.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spans="1:25" ht="16.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spans="1:25" ht="16.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spans="1:25" ht="16.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spans="1:25" ht="16.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spans="1:25" ht="16.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spans="1:25" ht="16.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spans="1:25" ht="16.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spans="1:25" ht="16.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spans="1:25" ht="16.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spans="1:25" ht="16.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spans="1:25" ht="16.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</row>
    <row r="214" spans="1:25" ht="16.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spans="1:25" ht="16.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spans="1:25" ht="16.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spans="1:25" ht="16.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spans="1:25" ht="16.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spans="1:25" ht="16.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spans="1:25" ht="16.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spans="1:25" ht="16.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</row>
    <row r="222" spans="1:25" ht="16.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 spans="1:25" ht="16.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spans="1:25" ht="16.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spans="1:25" ht="16.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spans="1:25" ht="16.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spans="1:25" ht="16.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spans="1:25" ht="16.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spans="1:25" ht="16.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spans="1:25" ht="16.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 spans="1:25" ht="16.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 spans="1:25" ht="16.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spans="1:25" ht="16.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spans="1:25" ht="16.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spans="1:25" ht="16.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 spans="1:25" ht="16.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spans="1:25" ht="16.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1:25" ht="16.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1:25" ht="16.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1:25" ht="16.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1:25" ht="16.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 spans="1:25" ht="16.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</row>
    <row r="243" spans="1:25" ht="16.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</row>
    <row r="244" spans="1:25" ht="16.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</row>
    <row r="245" spans="1:25" ht="16.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</row>
    <row r="246" spans="1:25" ht="16.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</row>
    <row r="247" spans="1:25" ht="16.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</row>
    <row r="248" spans="1:25" ht="16.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</row>
    <row r="249" spans="1:25" ht="16.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</row>
    <row r="250" spans="1:25" ht="16.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</row>
    <row r="251" spans="1:25" ht="16.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</row>
    <row r="252" spans="1:25" ht="16.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</row>
    <row r="253" spans="1:25" ht="16.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</row>
    <row r="254" spans="1:25" ht="16.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</row>
    <row r="255" spans="1:25" ht="16.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</row>
    <row r="256" spans="1:25" ht="16.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</row>
    <row r="257" spans="1:25" ht="16.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</row>
    <row r="258" spans="1:25" ht="16.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</row>
    <row r="259" spans="1:25" ht="16.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</row>
    <row r="260" spans="1:25" ht="16.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</row>
    <row r="261" spans="1:25" ht="16.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</row>
    <row r="262" spans="1:25" ht="16.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</row>
    <row r="263" spans="1:25" ht="16.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</row>
    <row r="264" spans="1:25" ht="16.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</row>
    <row r="265" spans="1:25" ht="16.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</row>
    <row r="266" spans="1:25" ht="16.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</row>
    <row r="267" spans="1:25" ht="16.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</row>
    <row r="268" spans="1:25" ht="16.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</row>
    <row r="269" spans="1:25" ht="16.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</row>
    <row r="270" spans="1:25" ht="16.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</row>
    <row r="271" spans="1:25" ht="16.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</row>
    <row r="272" spans="1:25" ht="16.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</row>
    <row r="273" spans="1:25" ht="16.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</row>
    <row r="274" spans="1:25" ht="16.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</row>
    <row r="275" spans="1:25" ht="16.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</row>
    <row r="276" spans="1:25" ht="16.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</row>
    <row r="277" spans="1:25" ht="16.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</row>
    <row r="278" spans="1:25" ht="16.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</row>
    <row r="279" spans="1:25" ht="16.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</row>
    <row r="280" spans="1:25" ht="16.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</row>
    <row r="281" spans="1:25" ht="16.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</row>
    <row r="282" spans="1:25" ht="16.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</row>
    <row r="283" spans="1:25" ht="16.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</row>
    <row r="284" spans="1:25" ht="16.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</row>
    <row r="285" spans="1:25" ht="16.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</row>
    <row r="286" spans="1:25" ht="16.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</row>
    <row r="287" spans="1:25" ht="16.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</row>
    <row r="288" spans="1:25" ht="16.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</row>
    <row r="289" spans="1:25" ht="16.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</row>
    <row r="290" spans="1:25" ht="16.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</row>
    <row r="291" spans="1:25" ht="16.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</row>
    <row r="292" spans="1:25" ht="16.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</row>
    <row r="293" spans="1:25" ht="16.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</row>
    <row r="294" spans="1:25" ht="16.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</row>
    <row r="295" spans="1:25" ht="16.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</row>
    <row r="296" spans="1:25" ht="16.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</row>
    <row r="297" spans="1:25" ht="16.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</row>
    <row r="298" spans="1:25" ht="16.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</row>
    <row r="299" spans="1:25" ht="16.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</row>
    <row r="300" spans="1:25" ht="16.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</row>
    <row r="301" spans="1:25" ht="16.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</row>
    <row r="302" spans="1:25" ht="16.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</row>
    <row r="303" spans="1:25" ht="16.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</row>
    <row r="304" spans="1:25" ht="16.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</row>
    <row r="305" spans="1:25" ht="16.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</row>
    <row r="306" spans="1:25" ht="16.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</row>
    <row r="307" spans="1:25" ht="16.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</row>
    <row r="308" spans="1:25" ht="16.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</row>
    <row r="309" spans="1:25" ht="16.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</row>
    <row r="310" spans="1:25" ht="16.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</row>
    <row r="311" spans="1:25" ht="16.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</row>
    <row r="312" spans="1:25" ht="16.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</row>
    <row r="313" spans="1:25" ht="16.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</row>
    <row r="314" spans="1:25" ht="16.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</row>
    <row r="315" spans="1:25" ht="16.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</row>
    <row r="316" spans="1:25" ht="16.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</row>
    <row r="317" spans="1:25" ht="16.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</row>
    <row r="318" spans="1:25" ht="16.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</row>
    <row r="319" spans="1:25" ht="16.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</row>
    <row r="320" spans="1:25" ht="16.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</row>
    <row r="321" spans="1:25" ht="16.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</row>
    <row r="322" spans="1:25" ht="16.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</row>
    <row r="323" spans="1:25" ht="16.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</row>
    <row r="324" spans="1:25" ht="16.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</row>
    <row r="325" spans="1:25" ht="16.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</row>
    <row r="326" spans="1:25" ht="16.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</row>
    <row r="327" spans="1:25" ht="16.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</row>
    <row r="328" spans="1:25" ht="16.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</row>
    <row r="329" spans="1:25" ht="16.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</row>
    <row r="330" spans="1:25" ht="16.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</row>
    <row r="331" spans="1:25" ht="16.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</row>
    <row r="332" spans="1:25" ht="16.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</row>
    <row r="333" spans="1:25" ht="16.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</row>
    <row r="334" spans="1:25" ht="16.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</row>
    <row r="335" spans="1:25" ht="16.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</row>
    <row r="336" spans="1:25" ht="16.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</row>
    <row r="337" spans="1:25" ht="16.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</row>
    <row r="338" spans="1:25" ht="16.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</row>
    <row r="339" spans="1:25" ht="16.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</row>
    <row r="340" spans="1:25" ht="16.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</row>
    <row r="341" spans="1:25" ht="16.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</row>
    <row r="342" spans="1:25" ht="16.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</row>
    <row r="343" spans="1:25" ht="16.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</row>
    <row r="344" spans="1:25" ht="16.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</row>
    <row r="345" spans="1:25" ht="16.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</row>
    <row r="346" spans="1:25" ht="16.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</row>
    <row r="347" spans="1:25" ht="16.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</row>
    <row r="348" spans="1:25" ht="16.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</row>
    <row r="349" spans="1:25" ht="16.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</row>
    <row r="350" spans="1:25" ht="16.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</row>
    <row r="351" spans="1:25" ht="16.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</row>
    <row r="352" spans="1:25" ht="16.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</row>
    <row r="353" spans="1:25" ht="16.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</row>
    <row r="354" spans="1:25" ht="16.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</row>
    <row r="355" spans="1:25" ht="16.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</row>
    <row r="356" spans="1:25" ht="16.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</row>
    <row r="357" spans="1:25" ht="16.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</row>
    <row r="358" spans="1:25" ht="16.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</row>
    <row r="359" spans="1:25" ht="16.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</row>
    <row r="360" spans="1:25" ht="16.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</row>
    <row r="361" spans="1:25" ht="16.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</row>
    <row r="362" spans="1:25" ht="16.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</row>
    <row r="363" spans="1:25" ht="16.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</row>
    <row r="364" spans="1:25" ht="16.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</row>
    <row r="365" spans="1:25" ht="16.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</row>
    <row r="366" spans="1:25" ht="16.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</row>
    <row r="367" spans="1:25" ht="16.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</row>
    <row r="368" spans="1:25" ht="16.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</row>
    <row r="369" spans="1:25" ht="16.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</row>
    <row r="370" spans="1:25" ht="16.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</row>
    <row r="371" spans="1:25" ht="16.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</row>
    <row r="372" spans="1:25" ht="16.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</row>
    <row r="373" spans="1:25" ht="16.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</row>
    <row r="374" spans="1:25" ht="16.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</row>
    <row r="375" spans="1:25" ht="16.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</row>
    <row r="376" spans="1:25" ht="16.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</row>
    <row r="377" spans="1:25" ht="16.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</row>
    <row r="378" spans="1:25" ht="16.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</row>
    <row r="379" spans="1:25" ht="16.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</row>
    <row r="380" spans="1:25" ht="16.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</row>
    <row r="381" spans="1:25" ht="16.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</row>
    <row r="382" spans="1:25" ht="16.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</row>
    <row r="383" spans="1:25" ht="16.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</row>
    <row r="384" spans="1:25" ht="16.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</row>
    <row r="385" spans="1:25" ht="16.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</row>
    <row r="386" spans="1:25" ht="16.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</row>
    <row r="387" spans="1:25" ht="16.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</row>
    <row r="388" spans="1:25" ht="16.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</row>
    <row r="389" spans="1:25" ht="16.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</row>
    <row r="390" spans="1:25" ht="16.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</row>
    <row r="391" spans="1:25" ht="16.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</row>
    <row r="392" spans="1:25" ht="16.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</row>
    <row r="393" spans="1:25" ht="16.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</row>
    <row r="394" spans="1:25" ht="16.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</row>
    <row r="395" spans="1:25" ht="16.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</row>
    <row r="396" spans="1:25" ht="16.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</row>
    <row r="397" spans="1:25" ht="16.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</row>
    <row r="398" spans="1:25" ht="16.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</row>
    <row r="399" spans="1:25" ht="16.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</row>
    <row r="400" spans="1:25" ht="16.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</row>
    <row r="401" spans="1:25" ht="16.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</row>
    <row r="402" spans="1:25" ht="16.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</row>
    <row r="403" spans="1:25" ht="16.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</row>
    <row r="404" spans="1:25" ht="16.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</row>
    <row r="405" spans="1:25" ht="16.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</row>
    <row r="406" spans="1:25" ht="16.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</row>
    <row r="407" spans="1:25" ht="16.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</row>
    <row r="408" spans="1:25" ht="16.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</row>
    <row r="409" spans="1:25" ht="16.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</row>
    <row r="410" spans="1:25" ht="16.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</row>
    <row r="411" spans="1:25" ht="16.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</row>
    <row r="412" spans="1:25" ht="16.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</row>
    <row r="413" spans="1:25" ht="16.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</row>
    <row r="414" spans="1:25" ht="16.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</row>
    <row r="415" spans="1:25" ht="16.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</row>
    <row r="416" spans="1:25" ht="16.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</row>
    <row r="417" spans="1:25" ht="16.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</row>
    <row r="418" spans="1:25" ht="16.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</row>
    <row r="419" spans="1:25" ht="16.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</row>
    <row r="420" spans="1:25" ht="16.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</row>
    <row r="421" spans="1:25" ht="16.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</row>
    <row r="422" spans="1:25" ht="16.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</row>
    <row r="423" spans="1:25" ht="16.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</row>
    <row r="424" spans="1:25" ht="16.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</row>
    <row r="425" spans="1:25" ht="16.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</row>
    <row r="426" spans="1:25" ht="16.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</row>
    <row r="427" spans="1:25" ht="16.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</row>
    <row r="428" spans="1:25" ht="16.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</row>
    <row r="429" spans="1:25" ht="16.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</row>
    <row r="430" spans="1:25" ht="16.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</row>
    <row r="431" spans="1:25" ht="16.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</row>
    <row r="432" spans="1:25" ht="16.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</row>
    <row r="433" spans="1:25" ht="16.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</row>
    <row r="434" spans="1:25" ht="16.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</row>
    <row r="435" spans="1:25" ht="16.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</row>
    <row r="436" spans="1:25" ht="16.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</row>
    <row r="437" spans="1:25" ht="16.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</row>
    <row r="438" spans="1:25" ht="16.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</row>
    <row r="439" spans="1:25" ht="16.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</row>
    <row r="440" spans="1:25" ht="16.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</row>
    <row r="441" spans="1:25" ht="16.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</row>
    <row r="442" spans="1:25" ht="16.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</row>
    <row r="443" spans="1:25" ht="16.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</row>
    <row r="444" spans="1:25" ht="16.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</row>
    <row r="445" spans="1:25" ht="16.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</row>
    <row r="446" spans="1:25" ht="16.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</row>
    <row r="447" spans="1:25" ht="16.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</row>
    <row r="448" spans="1:25" ht="16.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</row>
    <row r="449" spans="1:25" ht="16.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</row>
    <row r="450" spans="1:25" ht="16.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</row>
    <row r="451" spans="1:25" ht="16.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</row>
    <row r="452" spans="1:25" ht="16.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</row>
    <row r="453" spans="1:25" ht="16.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</row>
    <row r="454" spans="1:25" ht="16.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</row>
    <row r="455" spans="1:25" ht="16.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</row>
    <row r="456" spans="1:25" ht="16.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</row>
    <row r="457" spans="1:25" ht="16.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</row>
    <row r="458" spans="1:25" ht="16.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</row>
    <row r="459" spans="1:25" ht="16.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</row>
    <row r="460" spans="1:25" ht="16.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</row>
    <row r="461" spans="1:25" ht="16.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</row>
    <row r="462" spans="1:25" ht="16.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</row>
    <row r="463" spans="1:25" ht="16.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</row>
    <row r="464" spans="1:25" ht="16.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</row>
    <row r="465" spans="1:25" ht="16.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</row>
    <row r="466" spans="1:25" ht="16.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</row>
    <row r="467" spans="1:25" ht="16.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</row>
    <row r="468" spans="1:25" ht="16.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</row>
    <row r="469" spans="1:25" ht="16.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</row>
    <row r="470" spans="1:25" ht="16.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</row>
    <row r="471" spans="1:25" ht="16.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</row>
    <row r="472" spans="1:25" ht="16.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</row>
    <row r="473" spans="1:25" ht="16.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</row>
    <row r="474" spans="1:25" ht="16.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</row>
    <row r="475" spans="1:25" ht="16.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</row>
    <row r="476" spans="1:25" ht="16.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</row>
    <row r="477" spans="1:25" ht="16.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</row>
    <row r="478" spans="1:25" ht="16.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</row>
    <row r="479" spans="1:25" ht="16.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</row>
    <row r="480" spans="1:25" ht="16.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</row>
    <row r="481" spans="1:25" ht="16.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</row>
    <row r="482" spans="1:25" ht="16.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</row>
    <row r="483" spans="1:25" ht="16.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</row>
    <row r="484" spans="1:25" ht="16.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</row>
    <row r="485" spans="1:25" ht="16.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</row>
    <row r="486" spans="1:25" ht="16.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</row>
    <row r="487" spans="1:25" ht="16.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</row>
    <row r="488" spans="1:25" ht="16.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</row>
    <row r="489" spans="1:25" ht="16.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</row>
    <row r="490" spans="1:25" ht="16.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</row>
    <row r="491" spans="1:25" ht="16.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</row>
    <row r="492" spans="1:25" ht="16.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</row>
    <row r="493" spans="1:25" ht="16.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</row>
    <row r="494" spans="1:25" ht="16.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</row>
    <row r="495" spans="1:25" ht="16.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</row>
    <row r="496" spans="1:25" ht="16.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</row>
    <row r="497" spans="1:25" ht="16.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</row>
    <row r="498" spans="1:25" ht="16.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</row>
    <row r="499" spans="1:25" ht="16.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</row>
    <row r="500" spans="1:25" ht="16.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</row>
    <row r="501" spans="1:25" ht="16.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</row>
    <row r="502" spans="1:25" ht="16.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</row>
    <row r="503" spans="1:25" ht="16.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</row>
    <row r="504" spans="1:25" ht="16.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</row>
    <row r="505" spans="1:25" ht="16.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</row>
    <row r="506" spans="1:25" ht="16.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</row>
    <row r="507" spans="1:25" ht="16.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</row>
    <row r="508" spans="1:25" ht="16.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</row>
    <row r="509" spans="1:25" ht="16.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</row>
    <row r="510" spans="1:25" ht="16.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</row>
    <row r="511" spans="1:25" ht="16.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</row>
    <row r="512" spans="1:25" ht="16.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</row>
    <row r="513" spans="1:25" ht="16.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</row>
    <row r="514" spans="1:25" ht="16.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</row>
    <row r="515" spans="1:25" ht="16.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</row>
    <row r="516" spans="1:25" ht="16.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</row>
    <row r="517" spans="1:25" ht="16.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</row>
    <row r="518" spans="1:25" ht="16.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</row>
    <row r="519" spans="1:25" ht="16.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</row>
    <row r="520" spans="1:25" ht="16.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</row>
    <row r="521" spans="1:25" ht="16.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</row>
    <row r="522" spans="1:25" ht="16.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</row>
    <row r="523" spans="1:25" ht="16.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</row>
    <row r="524" spans="1:25" ht="16.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</row>
    <row r="525" spans="1:25" ht="16.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</row>
    <row r="526" spans="1:25" ht="16.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</row>
    <row r="527" spans="1:25" ht="16.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</row>
    <row r="528" spans="1:25" ht="16.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</row>
    <row r="529" spans="1:25" ht="16.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</row>
    <row r="530" spans="1:25" ht="16.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</row>
    <row r="531" spans="1:25" ht="16.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</row>
    <row r="532" spans="1:25" ht="16.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</row>
    <row r="533" spans="1:25" ht="16.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</row>
    <row r="534" spans="1:25" ht="16.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</row>
    <row r="535" spans="1:25" ht="16.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</row>
    <row r="536" spans="1:25" ht="16.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</row>
    <row r="537" spans="1:25" ht="16.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</row>
    <row r="538" spans="1:25" ht="16.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</row>
    <row r="539" spans="1:25" ht="16.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</row>
    <row r="540" spans="1:25" ht="16.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</row>
    <row r="541" spans="1:25" ht="16.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</row>
    <row r="542" spans="1:25" ht="16.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</row>
    <row r="543" spans="1:25" ht="16.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</row>
    <row r="544" spans="1:25" ht="16.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</row>
    <row r="545" spans="1:25" ht="16.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</row>
    <row r="546" spans="1:25" ht="16.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</row>
    <row r="547" spans="1:25" ht="16.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</row>
    <row r="548" spans="1:25" ht="16.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</row>
    <row r="549" spans="1:25" ht="16.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</row>
    <row r="550" spans="1:25" ht="16.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</row>
    <row r="551" spans="1:25" ht="16.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</row>
    <row r="552" spans="1:25" ht="16.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</row>
    <row r="553" spans="1:25" ht="16.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</row>
    <row r="554" spans="1:25" ht="16.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</row>
    <row r="555" spans="1:25" ht="16.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</row>
    <row r="556" spans="1:25" ht="16.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</row>
    <row r="557" spans="1:25" ht="16.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</row>
    <row r="558" spans="1:25" ht="16.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</row>
    <row r="559" spans="1:25" ht="16.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</row>
    <row r="560" spans="1:25" ht="16.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</row>
    <row r="561" spans="1:25" ht="16.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</row>
    <row r="562" spans="1:25" ht="16.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</row>
    <row r="563" spans="1:25" ht="16.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</row>
    <row r="564" spans="1:25" ht="16.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</row>
    <row r="565" spans="1:25" ht="16.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</row>
    <row r="566" spans="1:25" ht="16.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</row>
    <row r="567" spans="1:25" ht="16.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</row>
    <row r="568" spans="1:25" ht="16.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</row>
    <row r="569" spans="1:25" ht="16.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</row>
    <row r="570" spans="1:25" ht="16.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</row>
    <row r="571" spans="1:25" ht="16.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</row>
    <row r="572" spans="1:25" ht="16.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</row>
    <row r="573" spans="1:25" ht="16.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</row>
    <row r="574" spans="1:25" ht="16.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</row>
    <row r="575" spans="1:25" ht="16.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</row>
    <row r="576" spans="1:25" ht="16.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</row>
    <row r="577" spans="1:25" ht="16.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</row>
    <row r="578" spans="1:25" ht="16.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</row>
    <row r="579" spans="1:25" ht="16.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</row>
    <row r="580" spans="1:25" ht="16.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</row>
    <row r="581" spans="1:25" ht="16.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</row>
    <row r="582" spans="1:25" ht="16.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</row>
    <row r="583" spans="1:25" ht="16.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</row>
    <row r="584" spans="1:25" ht="16.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</row>
    <row r="585" spans="1:25" ht="16.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</row>
    <row r="586" spans="1:25" ht="16.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</row>
    <row r="587" spans="1:25" ht="16.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</row>
    <row r="588" spans="1:25" ht="16.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</row>
    <row r="589" spans="1:25" ht="16.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</row>
    <row r="590" spans="1:25" ht="16.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</row>
    <row r="591" spans="1:25" ht="16.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</row>
    <row r="592" spans="1:25" ht="16.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</row>
    <row r="593" spans="1:25" ht="16.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</row>
    <row r="594" spans="1:25" ht="16.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</row>
    <row r="595" spans="1:25" ht="16.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</row>
    <row r="596" spans="1:25" ht="16.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</row>
    <row r="597" spans="1:25" ht="16.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</row>
    <row r="598" spans="1:25" ht="16.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</row>
    <row r="599" spans="1:25" ht="16.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</row>
    <row r="600" spans="1:25" ht="16.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</row>
    <row r="601" spans="1:25" ht="16.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</row>
    <row r="602" spans="1:25" ht="16.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</row>
    <row r="603" spans="1:25" ht="16.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</row>
    <row r="604" spans="1:25" ht="16.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</row>
    <row r="605" spans="1:25" ht="16.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</row>
    <row r="606" spans="1:25" ht="16.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</row>
    <row r="607" spans="1:25" ht="16.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</row>
    <row r="608" spans="1:25" ht="16.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</row>
    <row r="609" spans="1:25" ht="16.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</row>
    <row r="610" spans="1:25" ht="16.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</row>
    <row r="611" spans="1:25" ht="16.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</row>
    <row r="612" spans="1:25" ht="16.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</row>
    <row r="613" spans="1:25" ht="16.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</row>
    <row r="614" spans="1:25" ht="16.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</row>
    <row r="615" spans="1:25" ht="16.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</row>
    <row r="616" spans="1:25" ht="16.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</row>
    <row r="617" spans="1:25" ht="16.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</row>
    <row r="618" spans="1:25" ht="16.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</row>
    <row r="619" spans="1:25" ht="16.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</row>
    <row r="620" spans="1:25" ht="16.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</row>
    <row r="621" spans="1:25" ht="16.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</row>
    <row r="622" spans="1:25" ht="16.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</row>
    <row r="623" spans="1:25" ht="16.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</row>
    <row r="624" spans="1:25" ht="16.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</row>
    <row r="625" spans="1:25" ht="16.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</row>
    <row r="626" spans="1:25" ht="16.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</row>
    <row r="627" spans="1:25" ht="16.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</row>
    <row r="628" spans="1:25" ht="16.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</row>
    <row r="629" spans="1:25" ht="16.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</row>
    <row r="630" spans="1:25" ht="16.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</row>
    <row r="631" spans="1:25" ht="16.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</row>
    <row r="632" spans="1:25" ht="16.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</row>
    <row r="633" spans="1:25" ht="16.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</row>
    <row r="634" spans="1:25" ht="16.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</row>
    <row r="635" spans="1:25" ht="16.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</row>
    <row r="636" spans="1:25" ht="16.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</row>
    <row r="637" spans="1:25" ht="16.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</row>
    <row r="638" spans="1:25" ht="16.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</row>
    <row r="639" spans="1:25" ht="16.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</row>
    <row r="640" spans="1:25" ht="16.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</row>
    <row r="641" spans="1:25" ht="16.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</row>
    <row r="642" spans="1:25" ht="16.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</row>
    <row r="643" spans="1:25" ht="16.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</row>
    <row r="644" spans="1:25" ht="16.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</row>
    <row r="645" spans="1:25" ht="16.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</row>
    <row r="646" spans="1:25" ht="16.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</row>
    <row r="647" spans="1:25" ht="16.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</row>
    <row r="648" spans="1:25" ht="16.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</row>
    <row r="649" spans="1:25" ht="16.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</row>
    <row r="650" spans="1:25" ht="16.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</row>
    <row r="651" spans="1:25" ht="16.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</row>
    <row r="652" spans="1:25" ht="16.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</row>
    <row r="653" spans="1:25" ht="16.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</row>
    <row r="654" spans="1:25" ht="16.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</row>
    <row r="655" spans="1:25" ht="16.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</row>
    <row r="656" spans="1:25" ht="16.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</row>
    <row r="657" spans="1:25" ht="16.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</row>
    <row r="658" spans="1:25" ht="16.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</row>
    <row r="659" spans="1:25" ht="16.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</row>
    <row r="660" spans="1:25" ht="16.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</row>
    <row r="661" spans="1:25" ht="16.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</row>
    <row r="662" spans="1:25" ht="16.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</row>
    <row r="663" spans="1:25" ht="16.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</row>
    <row r="664" spans="1:25" ht="16.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</row>
    <row r="665" spans="1:25" ht="16.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</row>
    <row r="666" spans="1:25" ht="16.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</row>
    <row r="667" spans="1:25" ht="16.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</row>
    <row r="668" spans="1:25" ht="16.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</row>
    <row r="669" spans="1:25" ht="16.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</row>
    <row r="670" spans="1:25" ht="16.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</row>
    <row r="671" spans="1:25" ht="16.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</row>
    <row r="672" spans="1:25" ht="16.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</row>
    <row r="673" spans="1:25" ht="16.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</row>
    <row r="674" spans="1:25" ht="16.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</row>
    <row r="675" spans="1:25" ht="16.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</row>
    <row r="676" spans="1:25" ht="16.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</row>
    <row r="677" spans="1:25" ht="16.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</row>
    <row r="678" spans="1:25" ht="16.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</row>
    <row r="679" spans="1:25" ht="16.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</row>
    <row r="680" spans="1:25" ht="16.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</row>
    <row r="681" spans="1:25" ht="16.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</row>
    <row r="682" spans="1:25" ht="16.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</row>
    <row r="683" spans="1:25" ht="16.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</row>
    <row r="684" spans="1:25" ht="16.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</row>
    <row r="685" spans="1:25" ht="16.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</row>
    <row r="686" spans="1:25" ht="16.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</row>
    <row r="687" spans="1:25" ht="16.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</row>
    <row r="688" spans="1:25" ht="16.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</row>
    <row r="689" spans="1:25" ht="16.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</row>
    <row r="690" spans="1:25" ht="16.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</row>
    <row r="691" spans="1:25" ht="16.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</row>
    <row r="692" spans="1:25" ht="16.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</row>
    <row r="693" spans="1:25" ht="16.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</row>
    <row r="694" spans="1:25" ht="16.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</row>
    <row r="695" spans="1:25" ht="16.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</row>
    <row r="696" spans="1:25" ht="16.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</row>
    <row r="697" spans="1:25" ht="16.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</row>
    <row r="698" spans="1:25" ht="16.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</row>
    <row r="699" spans="1:25" ht="16.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</row>
    <row r="700" spans="1:25" ht="16.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</row>
    <row r="701" spans="1:25" ht="16.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</row>
    <row r="702" spans="1:25" ht="16.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</row>
    <row r="703" spans="1:25" ht="16.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</row>
    <row r="704" spans="1:25" ht="16.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</row>
    <row r="705" spans="1:25" ht="16.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</row>
    <row r="706" spans="1:25" ht="16.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</row>
    <row r="707" spans="1:25" ht="16.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</row>
    <row r="708" spans="1:25" ht="16.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</row>
    <row r="709" spans="1:25" ht="16.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</row>
    <row r="710" spans="1:25" ht="16.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</row>
    <row r="711" spans="1:25" ht="16.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</row>
    <row r="712" spans="1:25" ht="16.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</row>
    <row r="713" spans="1:25" ht="16.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</row>
    <row r="714" spans="1:25" ht="16.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</row>
    <row r="715" spans="1:25" ht="16.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</row>
    <row r="716" spans="1:25" ht="16.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</row>
    <row r="717" spans="1:25" ht="16.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</row>
    <row r="718" spans="1:25" ht="16.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</row>
    <row r="719" spans="1:25" ht="16.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</row>
    <row r="720" spans="1:25" ht="16.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</row>
    <row r="721" spans="1:25" ht="16.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</row>
    <row r="722" spans="1:25" ht="16.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</row>
    <row r="723" spans="1:25" ht="16.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</row>
    <row r="724" spans="1:25" ht="16.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</row>
    <row r="725" spans="1:25" ht="16.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</row>
    <row r="726" spans="1:25" ht="16.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</row>
    <row r="727" spans="1:25" ht="16.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</row>
    <row r="728" spans="1:25" ht="16.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</row>
    <row r="729" spans="1:25" ht="16.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</row>
    <row r="730" spans="1:25" ht="16.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</row>
    <row r="731" spans="1:25" ht="16.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</row>
    <row r="732" spans="1:25" ht="16.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</row>
    <row r="733" spans="1:25" ht="16.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</row>
    <row r="734" spans="1:25" ht="16.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</row>
    <row r="735" spans="1:25" ht="16.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</row>
    <row r="736" spans="1:25" ht="16.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</row>
    <row r="737" spans="1:25" ht="16.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</row>
    <row r="738" spans="1:25" ht="16.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</row>
    <row r="739" spans="1:25" ht="16.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</row>
    <row r="740" spans="1:25" ht="16.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</row>
    <row r="741" spans="1:25" ht="16.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</row>
    <row r="742" spans="1:25" ht="16.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</row>
    <row r="743" spans="1:25" ht="16.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</row>
    <row r="744" spans="1:25" ht="16.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</row>
    <row r="745" spans="1:25" ht="16.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</row>
    <row r="746" spans="1:25" ht="16.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</row>
    <row r="747" spans="1:25" ht="16.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</row>
    <row r="748" spans="1:25" ht="16.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</row>
    <row r="749" spans="1:25" ht="16.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</row>
    <row r="750" spans="1:25" ht="16.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</row>
    <row r="751" spans="1:25" ht="16.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</row>
    <row r="752" spans="1:25" ht="16.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</row>
    <row r="753" spans="1:25" ht="16.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</row>
    <row r="754" spans="1:25" ht="16.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</row>
    <row r="755" spans="1:25" ht="16.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</row>
    <row r="756" spans="1:25" ht="16.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</row>
    <row r="757" spans="1:25" ht="16.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</row>
    <row r="758" spans="1:25" ht="16.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</row>
    <row r="759" spans="1:25" ht="16.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</row>
    <row r="760" spans="1:25" ht="16.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</row>
    <row r="761" spans="1:25" ht="16.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</row>
    <row r="762" spans="1:25" ht="16.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</row>
    <row r="763" spans="1:25" ht="16.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</row>
    <row r="764" spans="1:25" ht="16.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</row>
    <row r="765" spans="1:25" ht="16.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</row>
    <row r="766" spans="1:25" ht="16.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</row>
    <row r="767" spans="1:25" ht="16.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</row>
    <row r="768" spans="1:25" ht="16.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</row>
    <row r="769" spans="1:25" ht="16.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</row>
    <row r="770" spans="1:25" ht="16.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</row>
    <row r="771" spans="1:25" ht="16.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</row>
    <row r="772" spans="1:25" ht="16.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</row>
    <row r="773" spans="1:25" ht="16.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</row>
    <row r="774" spans="1:25" ht="16.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</row>
    <row r="775" spans="1:25" ht="16.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</row>
    <row r="776" spans="1:25" ht="16.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</row>
    <row r="777" spans="1:25" ht="16.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</row>
    <row r="778" spans="1:25" ht="16.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</row>
    <row r="779" spans="1:25" ht="16.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</row>
    <row r="780" spans="1:25" ht="16.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</row>
    <row r="781" spans="1:25" ht="16.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</row>
    <row r="782" spans="1:25" ht="16.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</row>
    <row r="783" spans="1:25" ht="16.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</row>
    <row r="784" spans="1:25" ht="16.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</row>
    <row r="785" spans="1:25" ht="16.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</row>
    <row r="786" spans="1:25" ht="16.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</row>
    <row r="787" spans="1:25" ht="16.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</row>
    <row r="788" spans="1:25" ht="16.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</row>
    <row r="789" spans="1:25" ht="16.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</row>
    <row r="790" spans="1:25" ht="16.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</row>
    <row r="791" spans="1:25" ht="16.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</row>
    <row r="792" spans="1:25" ht="16.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</row>
    <row r="793" spans="1:25" ht="16.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</row>
    <row r="794" spans="1:25" ht="16.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</row>
    <row r="795" spans="1:25" ht="16.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</row>
    <row r="796" spans="1:25" ht="16.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</row>
    <row r="797" spans="1:25" ht="16.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</row>
    <row r="798" spans="1:25" ht="16.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</row>
    <row r="799" spans="1:25" ht="16.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</row>
    <row r="800" spans="1:25" ht="16.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</row>
    <row r="801" spans="1:25" ht="16.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</row>
    <row r="802" spans="1:25" ht="16.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</row>
    <row r="803" spans="1:25" ht="16.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</row>
    <row r="804" spans="1:25" ht="16.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</row>
    <row r="805" spans="1:25" ht="16.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</row>
    <row r="806" spans="1:25" ht="16.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</row>
    <row r="807" spans="1:25" ht="16.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</row>
    <row r="808" spans="1:25" ht="16.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</row>
    <row r="809" spans="1:25" ht="16.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</row>
    <row r="810" spans="1:25" ht="16.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</row>
    <row r="811" spans="1:25" ht="16.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</row>
    <row r="812" spans="1:25" ht="16.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</row>
    <row r="813" spans="1:25" ht="16.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</row>
    <row r="814" spans="1:25" ht="16.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</row>
    <row r="815" spans="1:25" ht="16.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</row>
    <row r="816" spans="1:25" ht="16.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</row>
    <row r="817" spans="1:25" ht="16.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</row>
    <row r="818" spans="1:25" ht="16.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</row>
    <row r="819" spans="1:25" ht="16.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</row>
    <row r="820" spans="1:25" ht="16.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</row>
    <row r="821" spans="1:25" ht="16.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</row>
    <row r="822" spans="1:25" ht="16.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</row>
    <row r="823" spans="1:25" ht="16.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</row>
    <row r="824" spans="1:25" ht="16.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</row>
    <row r="825" spans="1:25" ht="16.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</row>
    <row r="826" spans="1:25" ht="16.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</row>
    <row r="827" spans="1:25" ht="16.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</row>
    <row r="828" spans="1:25" ht="16.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</row>
    <row r="829" spans="1:25" ht="16.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</row>
    <row r="830" spans="1:25" ht="16.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</row>
    <row r="831" spans="1:25" ht="16.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</row>
    <row r="832" spans="1:25" ht="16.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</row>
    <row r="833" spans="1:25" ht="16.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</row>
    <row r="834" spans="1:25" ht="16.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</row>
    <row r="835" spans="1:25" ht="16.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</row>
    <row r="836" spans="1:25" ht="16.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</row>
    <row r="837" spans="1:25" ht="16.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</row>
    <row r="838" spans="1:25" ht="16.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</row>
    <row r="839" spans="1:25" ht="16.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</row>
    <row r="840" spans="1:25" ht="16.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</row>
    <row r="841" spans="1:25" ht="16.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</row>
    <row r="842" spans="1:25" ht="16.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</row>
    <row r="843" spans="1:25" ht="16.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</row>
    <row r="844" spans="1:25" ht="16.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</row>
    <row r="845" spans="1:25" ht="16.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</row>
    <row r="846" spans="1:25" ht="16.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</row>
    <row r="847" spans="1:25" ht="16.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</row>
    <row r="848" spans="1:25" ht="16.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</row>
    <row r="849" spans="1:25" ht="16.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</row>
    <row r="850" spans="1:25" ht="16.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</row>
    <row r="851" spans="1:25" ht="16.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</row>
    <row r="852" spans="1:25" ht="16.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</row>
    <row r="853" spans="1:25" ht="16.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</row>
    <row r="854" spans="1:25" ht="16.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</row>
    <row r="855" spans="1:25" ht="16.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</row>
    <row r="856" spans="1:25" ht="16.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</row>
    <row r="857" spans="1:25" ht="16.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</row>
    <row r="858" spans="1:25" ht="16.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</row>
    <row r="859" spans="1:25" ht="16.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</row>
    <row r="860" spans="1:25" ht="16.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</row>
    <row r="861" spans="1:25" ht="16.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</row>
    <row r="862" spans="1:25" ht="16.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</row>
    <row r="863" spans="1:25" ht="16.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</row>
    <row r="864" spans="1:25" ht="16.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</row>
    <row r="865" spans="1:25" ht="16.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</row>
    <row r="866" spans="1:25" ht="16.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</row>
    <row r="867" spans="1:25" ht="16.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</row>
    <row r="868" spans="1:25" ht="16.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</row>
    <row r="869" spans="1:25" ht="16.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</row>
    <row r="870" spans="1:25" ht="16.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</row>
    <row r="871" spans="1:25" ht="16.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</row>
    <row r="872" spans="1:25" ht="16.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</row>
    <row r="873" spans="1:25" ht="16.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</row>
    <row r="874" spans="1:25" ht="16.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</row>
    <row r="875" spans="1:25" ht="16.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</row>
    <row r="876" spans="1:25" ht="16.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</row>
    <row r="877" spans="1:25" ht="16.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</row>
    <row r="878" spans="1:25" ht="16.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</row>
    <row r="879" spans="1:25" ht="16.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</row>
    <row r="880" spans="1:25" ht="16.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</row>
    <row r="881" spans="1:25" ht="16.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</row>
    <row r="882" spans="1:25" ht="16.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</row>
    <row r="883" spans="1:25" ht="16.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</row>
    <row r="884" spans="1:25" ht="16.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</row>
    <row r="885" spans="1:25" ht="16.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</row>
    <row r="886" spans="1:25" ht="16.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</row>
    <row r="887" spans="1:25" ht="16.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</row>
    <row r="888" spans="1:25" ht="16.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</row>
    <row r="889" spans="1:25" ht="16.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</row>
    <row r="890" spans="1:25" ht="16.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</row>
    <row r="891" spans="1:25" ht="16.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</row>
    <row r="892" spans="1:25" ht="16.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</row>
    <row r="893" spans="1:25" ht="16.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</row>
    <row r="894" spans="1:25" ht="16.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</row>
    <row r="895" spans="1:25" ht="16.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</row>
    <row r="896" spans="1:25" ht="16.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</row>
    <row r="897" spans="1:25" ht="16.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</row>
    <row r="898" spans="1:25" ht="16.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</row>
    <row r="899" spans="1:25" ht="16.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</row>
    <row r="900" spans="1:25" ht="16.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</row>
    <row r="901" spans="1:25" ht="16.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</row>
    <row r="902" spans="1:25" ht="16.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</row>
    <row r="903" spans="1:25" ht="16.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</row>
    <row r="904" spans="1:25" ht="16.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</row>
    <row r="905" spans="1:25" ht="16.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</row>
    <row r="906" spans="1:25" ht="16.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</row>
    <row r="907" spans="1:25" ht="16.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</row>
    <row r="908" spans="1:25" ht="16.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</row>
    <row r="909" spans="1:25" ht="16.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</row>
    <row r="910" spans="1:25" ht="16.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</row>
    <row r="911" spans="1:25" ht="16.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</row>
    <row r="912" spans="1:25" ht="16.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</row>
    <row r="913" spans="1:25" ht="16.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</row>
    <row r="914" spans="1:25" ht="16.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</row>
    <row r="915" spans="1:25" ht="16.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</row>
    <row r="916" spans="1:25" ht="16.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</row>
    <row r="917" spans="1:25" ht="16.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</row>
    <row r="918" spans="1:25" ht="16.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</row>
    <row r="919" spans="1:25" ht="16.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</row>
    <row r="920" spans="1:25" ht="16.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</row>
    <row r="921" spans="1:25" ht="16.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</row>
    <row r="922" spans="1:25" ht="16.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</row>
    <row r="923" spans="1:25" ht="16.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</row>
    <row r="924" spans="1:25" ht="16.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</row>
    <row r="925" spans="1:25" ht="16.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</row>
    <row r="926" spans="1:25" ht="16.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</row>
    <row r="927" spans="1:25" ht="16.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</row>
    <row r="928" spans="1:25" ht="16.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</row>
    <row r="929" spans="1:25" ht="16.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</row>
    <row r="930" spans="1:25" ht="16.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</row>
    <row r="931" spans="1:25" ht="16.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</row>
    <row r="932" spans="1:25" ht="16.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</row>
    <row r="933" spans="1:25" ht="16.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</row>
    <row r="934" spans="1:25" ht="16.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</row>
    <row r="935" spans="1:25" ht="16.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</row>
    <row r="936" spans="1:25" ht="16.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</row>
    <row r="937" spans="1:25" ht="16.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</row>
    <row r="938" spans="1:25" ht="16.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</row>
    <row r="939" spans="1:25" ht="16.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</row>
    <row r="940" spans="1:25" ht="16.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</row>
    <row r="941" spans="1:25" ht="16.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</row>
    <row r="942" spans="1:25" ht="16.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</row>
    <row r="943" spans="1:25" ht="16.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</row>
    <row r="944" spans="1:25" ht="16.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</row>
    <row r="945" spans="1:25" ht="16.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</row>
    <row r="946" spans="1:25" ht="16.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</row>
    <row r="947" spans="1:25" ht="16.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</row>
    <row r="948" spans="1:25" ht="16.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</row>
    <row r="949" spans="1:25" ht="16.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</row>
    <row r="950" spans="1:25" ht="16.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</row>
    <row r="951" spans="1:25" ht="16.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</row>
    <row r="952" spans="1:25" ht="16.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</row>
    <row r="953" spans="1:25" ht="16.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</row>
    <row r="954" spans="1:25" ht="16.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</row>
    <row r="955" spans="1:25" ht="16.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</row>
    <row r="956" spans="1:25" ht="16.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</row>
    <row r="957" spans="1:25" ht="16.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</row>
    <row r="958" spans="1:25" ht="16.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</row>
    <row r="959" spans="1:25" ht="16.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</row>
    <row r="960" spans="1:25" ht="16.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</row>
    <row r="961" spans="1:25" ht="16.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</row>
    <row r="962" spans="1:25" ht="16.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</row>
    <row r="963" spans="1:25" ht="16.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</row>
    <row r="964" spans="1:25" ht="16.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</row>
    <row r="965" spans="1:25" ht="16.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</row>
    <row r="966" spans="1:25" ht="16.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</row>
    <row r="967" spans="1:25" ht="16.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</row>
    <row r="968" spans="1:25" ht="16.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</row>
    <row r="969" spans="1:25" ht="16.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</row>
    <row r="970" spans="1:25" ht="16.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</row>
    <row r="971" spans="1:25" ht="16.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</row>
    <row r="972" spans="1:25" ht="16.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</row>
    <row r="973" spans="1:25" ht="16.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</row>
    <row r="974" spans="1:25" ht="16.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</row>
  </sheetData>
  <mergeCells count="2">
    <mergeCell ref="H1:H2"/>
    <mergeCell ref="H3:H32"/>
  </mergeCells>
  <phoneticPr fontId="2" type="noConversion"/>
  <hyperlinks>
    <hyperlink ref="H3" r:id="rId1" display="https://sdgs.scout.org/project/jiantanqixing-fuwulixing-2023xianghaizhijing-quanguotongjunfuwurilianhejingtan/ugc-preview" xr:uid="{4951EA4C-4DAD-43D2-AE2A-3131ECCB3AA3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團名</vt:lpstr>
      <vt:lpstr>MOP登記</vt:lpstr>
      <vt:lpstr>團名!Print_Area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泳清 王</dc:creator>
  <cp:lastModifiedBy>USER</cp:lastModifiedBy>
  <cp:lastPrinted>2025-11-06T09:38:52Z</cp:lastPrinted>
  <dcterms:created xsi:type="dcterms:W3CDTF">2023-10-29T04:44:04Z</dcterms:created>
  <dcterms:modified xsi:type="dcterms:W3CDTF">2025-11-06T23:51:42Z</dcterms:modified>
</cp:coreProperties>
</file>